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liana\Downloads\"/>
    </mc:Choice>
  </mc:AlternateContent>
  <xr:revisionPtr revIDLastSave="0" documentId="13_ncr:1_{1B9A9E96-EDA0-4BD8-91B5-A22F1DBF1DB3}" xr6:coauthVersionLast="47" xr6:coauthVersionMax="47" xr10:uidLastSave="{00000000-0000-0000-0000-000000000000}"/>
  <bookViews>
    <workbookView xWindow="-110" yWindow="-110" windowWidth="19420" windowHeight="10300" xr2:uid="{08E1C1C3-0FEA-43AD-84A9-6EC05EB3F75A}"/>
  </bookViews>
  <sheets>
    <sheet name="Retail Store Sales" sheetId="4" r:id="rId1"/>
    <sheet name="Analitics" sheetId="6" r:id="rId2"/>
    <sheet name="Sheet1" sheetId="5" state="hidden" r:id="rId3"/>
    <sheet name="Cost Per Unit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4" i="4"/>
  <c r="O2" i="4"/>
  <c r="O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R502" i="4" l="1"/>
  <c r="R466" i="4"/>
  <c r="R430" i="4"/>
  <c r="R406" i="4"/>
  <c r="R370" i="4"/>
  <c r="R334" i="4"/>
  <c r="R298" i="4"/>
  <c r="R238" i="4"/>
  <c r="R202" i="4"/>
  <c r="R154" i="4"/>
  <c r="R106" i="4"/>
  <c r="R70" i="4"/>
  <c r="R34" i="4"/>
  <c r="R525" i="4"/>
  <c r="R501" i="4"/>
  <c r="R465" i="4"/>
  <c r="R441" i="4"/>
  <c r="R405" i="4"/>
  <c r="R357" i="4"/>
  <c r="R321" i="4"/>
  <c r="R285" i="4"/>
  <c r="R249" i="4"/>
  <c r="R213" i="4"/>
  <c r="R177" i="4"/>
  <c r="R129" i="4"/>
  <c r="R105" i="4"/>
  <c r="R69" i="4"/>
  <c r="R21" i="4"/>
  <c r="R548" i="4"/>
  <c r="R512" i="4"/>
  <c r="R452" i="4"/>
  <c r="R416" i="4"/>
  <c r="R380" i="4"/>
  <c r="R332" i="4"/>
  <c r="R272" i="4"/>
  <c r="R248" i="4"/>
  <c r="R224" i="4"/>
  <c r="R188" i="4"/>
  <c r="R152" i="4"/>
  <c r="R116" i="4"/>
  <c r="R68" i="4"/>
  <c r="R32" i="4"/>
  <c r="R550" i="4"/>
  <c r="R526" i="4"/>
  <c r="R490" i="4"/>
  <c r="R454" i="4"/>
  <c r="R394" i="4"/>
  <c r="R358" i="4"/>
  <c r="R322" i="4"/>
  <c r="R286" i="4"/>
  <c r="R250" i="4"/>
  <c r="R214" i="4"/>
  <c r="R178" i="4"/>
  <c r="R142" i="4"/>
  <c r="R94" i="4"/>
  <c r="R58" i="4"/>
  <c r="R22" i="4"/>
  <c r="R537" i="4"/>
  <c r="R489" i="4"/>
  <c r="R453" i="4"/>
  <c r="R417" i="4"/>
  <c r="R381" i="4"/>
  <c r="R333" i="4"/>
  <c r="R297" i="4"/>
  <c r="R273" i="4"/>
  <c r="R237" i="4"/>
  <c r="R201" i="4"/>
  <c r="R165" i="4"/>
  <c r="R141" i="4"/>
  <c r="R93" i="4"/>
  <c r="R57" i="4"/>
  <c r="R33" i="4"/>
  <c r="R536" i="4"/>
  <c r="R500" i="4"/>
  <c r="R464" i="4"/>
  <c r="R428" i="4"/>
  <c r="R392" i="4"/>
  <c r="R356" i="4"/>
  <c r="R320" i="4"/>
  <c r="R296" i="4"/>
  <c r="R236" i="4"/>
  <c r="R200" i="4"/>
  <c r="R140" i="4"/>
  <c r="R104" i="4"/>
  <c r="R80" i="4"/>
  <c r="R44" i="4"/>
  <c r="R8" i="4"/>
  <c r="R3" i="4"/>
  <c r="R538" i="4"/>
  <c r="R514" i="4"/>
  <c r="R478" i="4"/>
  <c r="R442" i="4"/>
  <c r="R418" i="4"/>
  <c r="R382" i="4"/>
  <c r="R346" i="4"/>
  <c r="R310" i="4"/>
  <c r="R274" i="4"/>
  <c r="R262" i="4"/>
  <c r="R226" i="4"/>
  <c r="R190" i="4"/>
  <c r="R166" i="4"/>
  <c r="R130" i="4"/>
  <c r="R118" i="4"/>
  <c r="R82" i="4"/>
  <c r="R46" i="4"/>
  <c r="R10" i="4"/>
  <c r="R549" i="4"/>
  <c r="R513" i="4"/>
  <c r="R477" i="4"/>
  <c r="R429" i="4"/>
  <c r="R393" i="4"/>
  <c r="R369" i="4"/>
  <c r="R345" i="4"/>
  <c r="R309" i="4"/>
  <c r="R261" i="4"/>
  <c r="R225" i="4"/>
  <c r="R189" i="4"/>
  <c r="R153" i="4"/>
  <c r="R117" i="4"/>
  <c r="R81" i="4"/>
  <c r="R45" i="4"/>
  <c r="R9" i="4"/>
  <c r="R524" i="4"/>
  <c r="R488" i="4"/>
  <c r="R476" i="4"/>
  <c r="R440" i="4"/>
  <c r="R404" i="4"/>
  <c r="R368" i="4"/>
  <c r="R344" i="4"/>
  <c r="R308" i="4"/>
  <c r="R284" i="4"/>
  <c r="R260" i="4"/>
  <c r="R212" i="4"/>
  <c r="R176" i="4"/>
  <c r="R164" i="4"/>
  <c r="R128" i="4"/>
  <c r="R92" i="4"/>
  <c r="R56" i="4"/>
  <c r="R20" i="4"/>
  <c r="R7" i="4"/>
  <c r="R6" i="4"/>
  <c r="R4" i="4"/>
  <c r="R547" i="4"/>
  <c r="R535" i="4"/>
  <c r="R523" i="4"/>
  <c r="R511" i="4"/>
  <c r="R499" i="4"/>
  <c r="R487" i="4"/>
  <c r="R475" i="4"/>
  <c r="R463" i="4"/>
  <c r="R451" i="4"/>
  <c r="R439" i="4"/>
  <c r="R427" i="4"/>
  <c r="R415" i="4"/>
  <c r="R403" i="4"/>
  <c r="R391" i="4"/>
  <c r="R379" i="4"/>
  <c r="R367" i="4"/>
  <c r="R355" i="4"/>
  <c r="R343" i="4"/>
  <c r="R331" i="4"/>
  <c r="R319" i="4"/>
  <c r="R307" i="4"/>
  <c r="R295" i="4"/>
  <c r="R283" i="4"/>
  <c r="R271" i="4"/>
  <c r="R259" i="4"/>
  <c r="R247" i="4"/>
  <c r="R235" i="4"/>
  <c r="R223" i="4"/>
  <c r="R211" i="4"/>
  <c r="R199" i="4"/>
  <c r="R187" i="4"/>
  <c r="R175" i="4"/>
  <c r="R163" i="4"/>
  <c r="R151" i="4"/>
  <c r="R139" i="4"/>
  <c r="R127" i="4"/>
  <c r="R115" i="4"/>
  <c r="R103" i="4"/>
  <c r="R91" i="4"/>
  <c r="R79" i="4"/>
  <c r="R67" i="4"/>
  <c r="R55" i="4"/>
  <c r="R43" i="4"/>
  <c r="R31" i="4"/>
  <c r="R19" i="4"/>
  <c r="R546" i="4"/>
  <c r="R534" i="4"/>
  <c r="R522" i="4"/>
  <c r="R510" i="4"/>
  <c r="R498" i="4"/>
  <c r="R486" i="4"/>
  <c r="R474" i="4"/>
  <c r="R462" i="4"/>
  <c r="R450" i="4"/>
  <c r="R438" i="4"/>
  <c r="R426" i="4"/>
  <c r="R414" i="4"/>
  <c r="R402" i="4"/>
  <c r="R390" i="4"/>
  <c r="R378" i="4"/>
  <c r="R366" i="4"/>
  <c r="R354" i="4"/>
  <c r="R342" i="4"/>
  <c r="R330" i="4"/>
  <c r="R318" i="4"/>
  <c r="R306" i="4"/>
  <c r="R294" i="4"/>
  <c r="R282" i="4"/>
  <c r="R270" i="4"/>
  <c r="R258" i="4"/>
  <c r="R246" i="4"/>
  <c r="R234" i="4"/>
  <c r="R222" i="4"/>
  <c r="R210" i="4"/>
  <c r="R198" i="4"/>
  <c r="R186" i="4"/>
  <c r="R174" i="4"/>
  <c r="R162" i="4"/>
  <c r="R150" i="4"/>
  <c r="R138" i="4"/>
  <c r="R126" i="4"/>
  <c r="R114" i="4"/>
  <c r="R102" i="4"/>
  <c r="R90" i="4"/>
  <c r="R78" i="4"/>
  <c r="R66" i="4"/>
  <c r="R54" i="4"/>
  <c r="R42" i="4"/>
  <c r="R30" i="4"/>
  <c r="R18" i="4"/>
  <c r="R553" i="4"/>
  <c r="R541" i="4"/>
  <c r="R529" i="4"/>
  <c r="R517" i="4"/>
  <c r="R505" i="4"/>
  <c r="R493" i="4"/>
  <c r="R481" i="4"/>
  <c r="R469" i="4"/>
  <c r="R457" i="4"/>
  <c r="R445" i="4"/>
  <c r="R433" i="4"/>
  <c r="R421" i="4"/>
  <c r="R409" i="4"/>
  <c r="R397" i="4"/>
  <c r="R385" i="4"/>
  <c r="R373" i="4"/>
  <c r="R361" i="4"/>
  <c r="R349" i="4"/>
  <c r="R337" i="4"/>
  <c r="R325" i="4"/>
  <c r="R313" i="4"/>
  <c r="R301" i="4"/>
  <c r="R289" i="4"/>
  <c r="R277" i="4"/>
  <c r="R265" i="4"/>
  <c r="R253" i="4"/>
  <c r="R241" i="4"/>
  <c r="R229" i="4"/>
  <c r="R217" i="4"/>
  <c r="R205" i="4"/>
  <c r="R193" i="4"/>
  <c r="R181" i="4"/>
  <c r="R169" i="4"/>
  <c r="R157" i="4"/>
  <c r="R145" i="4"/>
  <c r="R133" i="4"/>
  <c r="R121" i="4"/>
  <c r="R109" i="4"/>
  <c r="R97" i="4"/>
  <c r="R85" i="4"/>
  <c r="R73" i="4"/>
  <c r="R61" i="4"/>
  <c r="R49" i="4"/>
  <c r="R37" i="4"/>
  <c r="R25" i="4"/>
  <c r="R13" i="4"/>
  <c r="R556" i="4"/>
  <c r="R544" i="4"/>
  <c r="R532" i="4"/>
  <c r="R520" i="4"/>
  <c r="R508" i="4"/>
  <c r="R496" i="4"/>
  <c r="R484" i="4"/>
  <c r="R472" i="4"/>
  <c r="R460" i="4"/>
  <c r="R448" i="4"/>
  <c r="R436" i="4"/>
  <c r="R424" i="4"/>
  <c r="R412" i="4"/>
  <c r="R400" i="4"/>
  <c r="R388" i="4"/>
  <c r="R376" i="4"/>
  <c r="R364" i="4"/>
  <c r="R352" i="4"/>
  <c r="R340" i="4"/>
  <c r="R328" i="4"/>
  <c r="R316" i="4"/>
  <c r="R304" i="4"/>
  <c r="R292" i="4"/>
  <c r="R280" i="4"/>
  <c r="R268" i="4"/>
  <c r="R256" i="4"/>
  <c r="R244" i="4"/>
  <c r="R232" i="4"/>
  <c r="R220" i="4"/>
  <c r="R208" i="4"/>
  <c r="R196" i="4"/>
  <c r="R184" i="4"/>
  <c r="R172" i="4"/>
  <c r="R160" i="4"/>
  <c r="R148" i="4"/>
  <c r="R136" i="4"/>
  <c r="R124" i="4"/>
  <c r="R112" i="4"/>
  <c r="R100" i="4"/>
  <c r="R88" i="4"/>
  <c r="R76" i="4"/>
  <c r="R64" i="4"/>
  <c r="R52" i="4"/>
  <c r="R40" i="4"/>
  <c r="R28" i="4"/>
  <c r="R16" i="4"/>
  <c r="R552" i="4"/>
  <c r="R540" i="4"/>
  <c r="R528" i="4"/>
  <c r="R516" i="4"/>
  <c r="R504" i="4"/>
  <c r="R492" i="4"/>
  <c r="R480" i="4"/>
  <c r="R468" i="4"/>
  <c r="R456" i="4"/>
  <c r="R444" i="4"/>
  <c r="R432" i="4"/>
  <c r="R420" i="4"/>
  <c r="R408" i="4"/>
  <c r="R396" i="4"/>
  <c r="R384" i="4"/>
  <c r="R372" i="4"/>
  <c r="R360" i="4"/>
  <c r="R348" i="4"/>
  <c r="R336" i="4"/>
  <c r="R324" i="4"/>
  <c r="R312" i="4"/>
  <c r="R300" i="4"/>
  <c r="R288" i="4"/>
  <c r="R276" i="4"/>
  <c r="R264" i="4"/>
  <c r="R252" i="4"/>
  <c r="R240" i="4"/>
  <c r="R228" i="4"/>
  <c r="R216" i="4"/>
  <c r="R204" i="4"/>
  <c r="R192" i="4"/>
  <c r="R180" i="4"/>
  <c r="R168" i="4"/>
  <c r="R156" i="4"/>
  <c r="R144" i="4"/>
  <c r="R132" i="4"/>
  <c r="R120" i="4"/>
  <c r="R108" i="4"/>
  <c r="R96" i="4"/>
  <c r="R84" i="4"/>
  <c r="R72" i="4"/>
  <c r="R60" i="4"/>
  <c r="R48" i="4"/>
  <c r="R36" i="4"/>
  <c r="R24" i="4"/>
  <c r="R12" i="4"/>
  <c r="R555" i="4"/>
  <c r="R543" i="4"/>
  <c r="R531" i="4"/>
  <c r="R519" i="4"/>
  <c r="R507" i="4"/>
  <c r="R495" i="4"/>
  <c r="R483" i="4"/>
  <c r="R471" i="4"/>
  <c r="R459" i="4"/>
  <c r="R447" i="4"/>
  <c r="R435" i="4"/>
  <c r="R423" i="4"/>
  <c r="R411" i="4"/>
  <c r="R399" i="4"/>
  <c r="R387" i="4"/>
  <c r="R375" i="4"/>
  <c r="R363" i="4"/>
  <c r="R351" i="4"/>
  <c r="R339" i="4"/>
  <c r="R327" i="4"/>
  <c r="R315" i="4"/>
  <c r="R303" i="4"/>
  <c r="R291" i="4"/>
  <c r="R279" i="4"/>
  <c r="R267" i="4"/>
  <c r="R255" i="4"/>
  <c r="R243" i="4"/>
  <c r="R231" i="4"/>
  <c r="R219" i="4"/>
  <c r="R207" i="4"/>
  <c r="R195" i="4"/>
  <c r="R183" i="4"/>
  <c r="R171" i="4"/>
  <c r="R159" i="4"/>
  <c r="R147" i="4"/>
  <c r="R135" i="4"/>
  <c r="R123" i="4"/>
  <c r="R111" i="4"/>
  <c r="R99" i="4"/>
  <c r="R87" i="4"/>
  <c r="R75" i="4"/>
  <c r="R63" i="4"/>
  <c r="R51" i="4"/>
  <c r="R39" i="4"/>
  <c r="R27" i="4"/>
  <c r="R15" i="4"/>
  <c r="R551" i="4"/>
  <c r="R539" i="4"/>
  <c r="R527" i="4"/>
  <c r="R515" i="4"/>
  <c r="R503" i="4"/>
  <c r="R491" i="4"/>
  <c r="R479" i="4"/>
  <c r="R467" i="4"/>
  <c r="R545" i="4"/>
  <c r="R533" i="4"/>
  <c r="R521" i="4"/>
  <c r="R509" i="4"/>
  <c r="R497" i="4"/>
  <c r="R485" i="4"/>
  <c r="R473" i="4"/>
  <c r="R461" i="4"/>
  <c r="R449" i="4"/>
  <c r="R437" i="4"/>
  <c r="R425" i="4"/>
  <c r="R413" i="4"/>
  <c r="R401" i="4"/>
  <c r="R389" i="4"/>
  <c r="R377" i="4"/>
  <c r="R365" i="4"/>
  <c r="R353" i="4"/>
  <c r="R341" i="4"/>
  <c r="R329" i="4"/>
  <c r="R317" i="4"/>
  <c r="R305" i="4"/>
  <c r="R293" i="4"/>
  <c r="R281" i="4"/>
  <c r="R269" i="4"/>
  <c r="R257" i="4"/>
  <c r="R245" i="4"/>
  <c r="R233" i="4"/>
  <c r="R221" i="4"/>
  <c r="R209" i="4"/>
  <c r="R197" i="4"/>
  <c r="R185" i="4"/>
  <c r="R173" i="4"/>
  <c r="R161" i="4"/>
  <c r="R149" i="4"/>
  <c r="R137" i="4"/>
  <c r="R125" i="4"/>
  <c r="R113" i="4"/>
  <c r="R101" i="4"/>
  <c r="R89" i="4"/>
  <c r="R77" i="4"/>
  <c r="R65" i="4"/>
  <c r="R53" i="4"/>
  <c r="R41" i="4"/>
  <c r="R29" i="4"/>
  <c r="R17" i="4"/>
  <c r="R5" i="4"/>
  <c r="R455" i="4"/>
  <c r="R443" i="4"/>
  <c r="R431" i="4"/>
  <c r="R419" i="4"/>
  <c r="R407" i="4"/>
  <c r="R395" i="4"/>
  <c r="R383" i="4"/>
  <c r="R371" i="4"/>
  <c r="R359" i="4"/>
  <c r="R347" i="4"/>
  <c r="R335" i="4"/>
  <c r="R323" i="4"/>
  <c r="R311" i="4"/>
  <c r="R299" i="4"/>
  <c r="R287" i="4"/>
  <c r="R275" i="4"/>
  <c r="R263" i="4"/>
  <c r="R251" i="4"/>
  <c r="R239" i="4"/>
  <c r="R227" i="4"/>
  <c r="R215" i="4"/>
  <c r="R203" i="4"/>
  <c r="R191" i="4"/>
  <c r="R179" i="4"/>
  <c r="R167" i="4"/>
  <c r="R155" i="4"/>
  <c r="R143" i="4"/>
  <c r="R131" i="4"/>
  <c r="R119" i="4"/>
  <c r="R107" i="4"/>
  <c r="R95" i="4"/>
  <c r="R83" i="4"/>
  <c r="R71" i="4"/>
  <c r="R59" i="4"/>
  <c r="R47" i="4"/>
  <c r="R35" i="4"/>
  <c r="R23" i="4"/>
  <c r="R11" i="4"/>
  <c r="R554" i="4"/>
  <c r="R542" i="4"/>
  <c r="R530" i="4"/>
  <c r="R518" i="4"/>
  <c r="R506" i="4"/>
  <c r="R494" i="4"/>
  <c r="R482" i="4"/>
  <c r="R470" i="4"/>
  <c r="R458" i="4"/>
  <c r="R446" i="4"/>
  <c r="R434" i="4"/>
  <c r="R422" i="4"/>
  <c r="R410" i="4"/>
  <c r="R398" i="4"/>
  <c r="R386" i="4"/>
  <c r="R374" i="4"/>
  <c r="R362" i="4"/>
  <c r="R350" i="4"/>
  <c r="R338" i="4"/>
  <c r="R326" i="4"/>
  <c r="R314" i="4"/>
  <c r="R302" i="4"/>
  <c r="R290" i="4"/>
  <c r="R278" i="4"/>
  <c r="R266" i="4"/>
  <c r="R254" i="4"/>
  <c r="R242" i="4"/>
  <c r="R230" i="4"/>
  <c r="R218" i="4"/>
  <c r="R206" i="4"/>
  <c r="R194" i="4"/>
  <c r="R182" i="4"/>
  <c r="R170" i="4"/>
  <c r="R158" i="4"/>
  <c r="R146" i="4"/>
  <c r="R134" i="4"/>
  <c r="R122" i="4"/>
  <c r="R110" i="4"/>
  <c r="R98" i="4"/>
  <c r="R86" i="4"/>
  <c r="R74" i="4"/>
  <c r="R62" i="4"/>
  <c r="R50" i="4"/>
  <c r="R38" i="4"/>
  <c r="R26" i="4"/>
  <c r="R14" i="4"/>
  <c r="R2" i="4"/>
</calcChain>
</file>

<file path=xl/sharedStrings.xml><?xml version="1.0" encoding="utf-8"?>
<sst xmlns="http://schemas.openxmlformats.org/spreadsheetml/2006/main" count="3447" uniqueCount="584">
  <si>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</si>
  <si>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</si>
  <si>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</si>
  <si>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</si>
  <si>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</si>
  <si>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</si>
  <si>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</si>
  <si>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</si>
  <si>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</si>
  <si>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</si>
  <si>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</si>
  <si>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</si>
  <si>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</si>
  <si>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</si>
  <si>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</si>
  <si>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</si>
  <si>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</si>
  <si>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</si>
  <si>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</si>
  <si>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</si>
  <si>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</si>
  <si>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</si>
  <si>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</si>
  <si>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</si>
  <si>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</si>
  <si>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</si>
  <si>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</si>
  <si>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</si>
  <si>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</si>
  <si>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</si>
  <si>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</si>
  <si>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</si>
  <si>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</si>
  <si>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</si>
  <si>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</si>
  <si>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</si>
  <si>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</si>
  <si>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</si>
  <si>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</si>
  <si>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</si>
  <si>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</si>
  <si>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</si>
  <si>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</si>
  <si>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</si>
  <si>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</si>
  <si>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</si>
  <si>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</si>
  <si>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</si>
  <si>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</si>
  <si>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</si>
  <si>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</si>
  <si>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</si>
  <si>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</si>
  <si>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</si>
  <si>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</si>
  <si>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</si>
  <si>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</si>
  <si>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</si>
  <si>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</si>
  <si>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</si>
  <si>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</si>
  <si>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</si>
  <si>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</si>
  <si>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</si>
  <si>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</si>
  <si>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</si>
  <si>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</si>
  <si>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</si>
  <si>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</si>
  <si>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</si>
  <si>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</si>
  <si>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</si>
  <si>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</si>
  <si>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</si>
  <si>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</si>
  <si>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</si>
  <si>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</si>
  <si>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</si>
  <si>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</si>
  <si>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</si>
  <si>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</si>
  <si>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</si>
  <si>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</si>
  <si>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</si>
  <si>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</si>
  <si>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</si>
  <si>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</si>
  <si>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</si>
  <si>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</si>
  <si>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</si>
  <si>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</si>
  <si>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</si>
  <si>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</si>
  <si>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</si>
  <si>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</si>
  <si>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</si>
  <si>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</si>
  <si>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</si>
  <si>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</si>
  <si>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</si>
  <si>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</si>
  <si>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</si>
  <si>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</si>
  <si>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</si>
  <si>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</si>
  <si>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</si>
  <si>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</si>
  <si>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</si>
  <si>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</si>
  <si>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</si>
  <si>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</si>
  <si>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</si>
  <si>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</si>
  <si>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</si>
  <si>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</si>
  <si>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</si>
  <si>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</si>
  <si>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</si>
  <si>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</si>
  <si>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</si>
  <si>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</si>
  <si>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</si>
  <si>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</si>
  <si>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</si>
  <si>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</si>
  <si>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</si>
  <si>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</si>
  <si>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</si>
  <si>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</si>
  <si>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</si>
  <si>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</si>
  <si>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</si>
  <si>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</si>
  <si>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</si>
  <si>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</si>
  <si>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</si>
  <si>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</si>
  <si>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</si>
  <si>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</si>
  <si>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</si>
  <si>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</si>
  <si>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</si>
  <si>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</si>
  <si>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</si>
  <si>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</si>
  <si>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</si>
  <si>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</si>
  <si>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</si>
  <si>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</si>
  <si>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</si>
  <si>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</si>
  <si>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</si>
  <si>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</si>
  <si>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</si>
  <si>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</si>
  <si>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</si>
  <si>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</si>
  <si>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</si>
  <si>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</si>
  <si>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</si>
  <si>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</si>
  <si>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</si>
  <si>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</si>
  <si>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</si>
  <si>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</si>
  <si>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</si>
  <si>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</si>
  <si>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</si>
  <si>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</si>
  <si>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</si>
  <si>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</si>
  <si>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</si>
  <si>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</si>
  <si>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</si>
  <si>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</si>
  <si>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</si>
  <si>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</si>
  <si>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</si>
  <si>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</si>
  <si>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</si>
  <si>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</si>
  <si>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</si>
  <si>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</si>
  <si>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</si>
  <si>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</si>
  <si>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</si>
  <si>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</si>
  <si>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</si>
  <si>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</si>
  <si>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</si>
  <si>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</si>
  <si>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</si>
  <si>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</si>
  <si>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</si>
  <si>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</si>
  <si>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</si>
  <si>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</si>
  <si>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</si>
  <si>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</si>
  <si>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</si>
  <si>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</si>
  <si>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</si>
  <si>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</si>
  <si>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</si>
  <si>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</si>
  <si>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</si>
  <si>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</si>
  <si>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</si>
  <si>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</si>
  <si>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</si>
  <si>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</si>
  <si>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</si>
  <si>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</si>
  <si>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</si>
  <si>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</si>
  <si>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</si>
  <si>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</si>
  <si>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</si>
  <si>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</si>
  <si>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</si>
  <si>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</si>
  <si>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</si>
  <si>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</si>
  <si>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</si>
  <si>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</si>
  <si>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</si>
  <si>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</si>
  <si>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</si>
  <si>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</si>
  <si>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</si>
  <si>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</si>
  <si>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</si>
  <si>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</si>
  <si>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</si>
  <si>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</si>
  <si>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</si>
  <si>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</si>
  <si>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</si>
  <si>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</si>
  <si>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</si>
  <si>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</si>
  <si>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</si>
  <si>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</si>
  <si>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</si>
  <si>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</si>
  <si>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</si>
  <si>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</si>
  <si>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</si>
  <si>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</si>
  <si>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</si>
  <si>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</si>
  <si>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</si>
  <si>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</si>
  <si>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</si>
  <si>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</si>
  <si>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</si>
  <si>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</si>
  <si>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</si>
  <si>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</si>
  <si>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</si>
  <si>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</si>
  <si>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</si>
  <si>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</si>
  <si>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</si>
  <si>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</si>
  <si>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</si>
  <si>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</si>
  <si>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</si>
  <si>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</si>
  <si>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</si>
  <si>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</si>
  <si>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</si>
  <si>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</si>
  <si>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</si>
  <si>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</si>
  <si>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</si>
  <si>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</si>
  <si>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</si>
  <si>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</si>
  <si>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</si>
  <si>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</si>
  <si>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</si>
  <si>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</si>
  <si>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</si>
  <si>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</si>
  <si>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</si>
  <si>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</si>
  <si>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</si>
  <si>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</si>
  <si>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</si>
  <si>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</si>
  <si>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</si>
  <si>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</si>
  <si>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</si>
  <si>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</si>
  <si>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</si>
  <si>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</si>
  <si>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</si>
  <si>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</si>
  <si>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</si>
  <si>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</si>
  <si>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</si>
  <si>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</si>
  <si>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</si>
  <si>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</si>
  <si>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</si>
  <si>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</si>
  <si>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</si>
  <si>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</si>
  <si>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</si>
  <si>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</si>
  <si>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</si>
  <si>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</si>
  <si>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</si>
  <si>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</si>
  <si>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</si>
  <si>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</si>
  <si>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</si>
  <si>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</si>
  <si>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</si>
  <si>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</si>
  <si>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</si>
  <si>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</si>
  <si>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</si>
  <si>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</si>
  <si>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</si>
  <si>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</si>
  <si>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</si>
  <si>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</si>
  <si>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</si>
  <si>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</si>
  <si>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</si>
  <si>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</si>
  <si>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</si>
  <si>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</si>
  <si>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</si>
  <si>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</si>
  <si>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</si>
  <si>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</si>
  <si>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</si>
  <si>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</si>
  <si>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</si>
  <si>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</si>
  <si>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</si>
  <si>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</si>
  <si>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</si>
  <si>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</si>
  <si>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</si>
  <si>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</si>
  <si>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</si>
  <si>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</si>
  <si>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</si>
  <si>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</si>
  <si>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</si>
  <si>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</si>
  <si>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</si>
  <si>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</si>
  <si>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</si>
  <si>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</si>
  <si>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</si>
  <si>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</si>
  <si>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</si>
  <si>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</si>
  <si>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</si>
  <si>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</si>
  <si>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</si>
  <si>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</si>
  <si>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</si>
  <si>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</si>
  <si>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</si>
  <si>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</si>
  <si>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</si>
  <si>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</si>
  <si>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</si>
  <si>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</si>
  <si>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</si>
  <si>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</si>
  <si>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</si>
  <si>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</si>
  <si>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</si>
  <si>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</si>
  <si>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</si>
  <si>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</si>
  <si>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</si>
  <si>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</si>
  <si>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</si>
  <si>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</si>
  <si>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</si>
  <si>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</si>
  <si>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</si>
  <si>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</si>
  <si>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</si>
  <si>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</si>
  <si>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</si>
  <si>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</si>
  <si>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</si>
  <si>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</si>
  <si>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</si>
  <si>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</si>
  <si>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</si>
  <si>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</si>
  <si>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</si>
  <si>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</si>
  <si>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</si>
  <si>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</si>
  <si>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</si>
  <si>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</si>
  <si>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</si>
  <si>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</si>
  <si>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</si>
  <si>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</si>
  <si>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</si>
  <si>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</si>
  <si>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</si>
  <si>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</si>
  <si>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</si>
  <si>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</si>
  <si>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</si>
  <si>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</si>
  <si>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</si>
  <si>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</si>
  <si>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</si>
  <si>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</si>
  <si>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</si>
  <si>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</si>
  <si>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</si>
  <si>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</si>
  <si>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</si>
  <si>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</si>
  <si>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</si>
  <si>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</si>
  <si>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</si>
  <si>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</si>
  <si>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</si>
  <si>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</si>
  <si>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</si>
  <si>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</si>
  <si>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</si>
  <si>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</si>
  <si>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</si>
  <si>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</si>
  <si>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</si>
  <si>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</si>
  <si>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</si>
  <si>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</si>
  <si>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</si>
  <si>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</si>
  <si>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</si>
  <si>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</si>
  <si>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</si>
  <si>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</si>
  <si>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</si>
  <si>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</si>
  <si>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</si>
  <si>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</si>
  <si>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</si>
  <si>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</si>
  <si>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</si>
  <si>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</si>
  <si>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</si>
  <si>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</si>
  <si>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</si>
  <si>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</si>
  <si>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</si>
  <si>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</si>
  <si>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</si>
  <si>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</si>
  <si>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</si>
  <si>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</si>
  <si>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</si>
  <si>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</si>
  <si>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</si>
  <si>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</si>
  <si>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</si>
  <si>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</si>
  <si>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</si>
  <si>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</si>
  <si>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</si>
  <si>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</si>
  <si>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</si>
  <si>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</si>
  <si>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</si>
  <si>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</si>
  <si>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</si>
  <si>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</si>
  <si>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</si>
  <si>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</si>
  <si>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</si>
  <si>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</si>
  <si>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</si>
  <si>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</si>
  <si>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</si>
  <si>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</si>
  <si>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</si>
  <si>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</si>
  <si>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</si>
  <si>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</si>
  <si>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</si>
  <si>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</si>
  <si>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</si>
  <si>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</si>
  <si>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</si>
  <si>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</si>
  <si>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</si>
  <si>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</si>
  <si>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</si>
  <si>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</si>
  <si>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</si>
  <si>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</si>
  <si>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</si>
  <si>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</si>
  <si>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</si>
  <si>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</si>
  <si>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</si>
  <si>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</si>
  <si>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</si>
  <si>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</si>
  <si>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</si>
  <si>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</si>
  <si>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</si>
  <si>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</si>
  <si>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</si>
  <si>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</si>
  <si>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</si>
  <si>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</si>
  <si>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</si>
  <si>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</si>
  <si>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</si>
  <si>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</si>
  <si>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</si>
  <si>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</si>
  <si>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</si>
  <si>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</si>
  <si>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</si>
  <si>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</si>
  <si>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</si>
  <si>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</si>
  <si>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</si>
  <si>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</si>
  <si>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</si>
  <si>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</si>
  <si>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</si>
  <si>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</si>
  <si>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</si>
  <si>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</si>
  <si>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</si>
  <si>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</si>
  <si>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</si>
  <si>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</si>
  <si>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</si>
  <si>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</si>
  <si>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</si>
  <si>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</si>
  <si>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</si>
  <si>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>Year</t>
  </si>
  <si>
    <t xml:space="preserve">Month </t>
  </si>
  <si>
    <t>Day</t>
  </si>
  <si>
    <t>Delivery Time</t>
  </si>
  <si>
    <t>Total Cost</t>
  </si>
  <si>
    <t>Sales Revenue</t>
  </si>
  <si>
    <t>Net Premium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</si>
  <si>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</si>
  <si>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</si>
  <si>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</si>
  <si>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</si>
  <si>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</si>
  <si>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</si>
  <si>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</si>
  <si>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</si>
  <si>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</si>
  <si>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</si>
  <si>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</si>
  <si>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</si>
  <si>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</si>
  <si>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</t>
  </si>
  <si>
    <t>T-Test</t>
  </si>
  <si>
    <t>H0:</t>
  </si>
  <si>
    <t>H1:</t>
  </si>
  <si>
    <t>In Business Term:</t>
  </si>
  <si>
    <t>Interpretation:</t>
  </si>
  <si>
    <t>Scenario:</t>
  </si>
  <si>
    <t>Recommendations:</t>
  </si>
  <si>
    <t>1.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</si>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</sst>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E8790-008B-4115-94C1-7D69B140D632}" name="Table1" displayName="Table1" ref="A1:R556" totalsRowShown="0">
  <autoFilter ref="A1:R556" xr:uid="{987E8790-008B-4115-94C1-7D69B140D632}">
    <filterColumn colId="8">
      <filters>
        <filter val="Returned"/>
      </filters>
    </filterColumn>
  </autoFilter>
  <tableColumns count="18">
    <tableColumn id="1" xr3:uid="{E97D0FC0-EDBD-4B26-8A71-17CAB424C756}" name="Order ID"/>
    <tableColumn id="2" xr3:uid="{25027BCF-9D6D-410C-A6B1-80D2AFBED1E3}" name="Customer Name"/>
    <tableColumn id="3" xr3:uid="{CEB2C30E-3BCB-47CA-9ECB-630C7C8663D6}" name="Product Category"/>
    <tableColumn id="4" xr3:uid="{33800D2A-A532-4D82-8763-64F949A7E97B}" name="Product Name"/>
    <tableColumn id="5" xr3:uid="{3C1ED207-B9D7-4C9C-8A08-433F9AC8155D}" name="Order Date" dataDxfId="8"/>
    <tableColumn id="6" xr3:uid="{4EE499C8-3096-4962-97F7-6A503EF65F94}" name="Delivered Date" dataDxfId="7"/>
    <tableColumn id="7" xr3:uid="{4E86DEA2-A3A7-45E2-B0A3-86790F59FB11}" name="Quantity"/>
    <tableColumn id="8" xr3:uid="{91460F21-0974-4CFE-822E-0D0CE2FD0E91}" name="Unit Price"/>
    <tableColumn id="9" xr3:uid="{1D6B96F4-A7AE-4C6A-A6D1-B4215F7EBB4B}" name="Status"/>
    <tableColumn id="10" xr3:uid="{1D96DB1C-43BF-4B24-99DC-8580B0EF56F8}" name="Country"/>
    <tableColumn id="11" xr3:uid="{DA3FC5B3-4655-41AD-900E-F205A8BE4BFF}" name="Payment Method"/>
    <tableColumn id="13" xr3:uid="{CA09A9F7-D503-442A-A9CB-983BCC93C70E}" name="Year" dataDxfId="6">
      <calculatedColumnFormula>TEXT(Table1[[#This Row],[Order Date]],"YYYY")</calculatedColumnFormula>
    </tableColumn>
    <tableColumn id="14" xr3:uid="{CCD2F4BC-F17B-4A61-A50F-5143401D061A}" name="Month " dataDxfId="5">
      <calculatedColumnFormula>TEXT(Table1[[#This Row],[Order Date]],"MMM")</calculatedColumnFormula>
    </tableColumn>
    <tableColumn id="15" xr3:uid="{FD2A95CD-5822-4F4F-B5C1-CE918AE566DB}" name="Day" dataDxfId="4">
      <calculatedColumnFormula>TEXT(Table1[[#This Row],[Order Date]],"DDD")</calculatedColumnFormula>
    </tableColumn>
    <tableColumn id="16" xr3:uid="{1581E052-3E33-4B26-84AC-5811A509C3D7}" name="Delivery Time" dataDxfId="3">
      <calculatedColumnFormula>DATEDIF(Table1[[#This Row],[Order Date]],Table1[[#This Row],[Delivered Date]],"D")</calculatedColumnFormula>
    </tableColumn>
    <tableColumn id="17" xr3:uid="{BAAF89B4-C599-4AEB-BA58-B9844D099AF4}" name="Total Cost" dataDxfId="2">
      <calculatedColumnFormula>ROUND(Table1[[#This Row],[Quantity]]*Table1[[#This Row],[Unit Price]]*VLOOKUP(Table1[[#This Row],[Product Name]],Table2[#All],2,FALSE),0)</calculatedColumnFormula>
    </tableColumn>
    <tableColumn id="18" xr3:uid="{30101452-6449-4420-99B5-F05721365F71}" name="Sales Revenue" dataDxfId="1">
      <calculatedColumnFormula>Table1[[#This Row],[Quantity]]*Table1[[#This Row],[Unit Price]]</calculatedColumnFormula>
    </tableColumn>
    <tableColumn id="19" xr3:uid="{5AFED938-AD5F-4B7F-8833-92A924A6944D}" name="Net Premium" dataDxfId="0">
      <calculatedColumnFormula>Table1[[#This Row],[Sales Revenue]]-Table1[[#This Row],[Total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R557"/>
  <sheetViews>
    <sheetView tabSelected="1" topLeftCell="F1" workbookViewId="0">
      <selection activeCell="K1" sqref="K1:K1048576"/>
    </sheetView>
  </sheetViews>
  <sheetFormatPr defaultRowHeight="14.5" x14ac:dyDescent="0.35"/>
  <cols>
    <col min="1" max="1" width="10" customWidth="1"/>
    <col min="2" max="2" width="16.36328125" customWidth="1"/>
    <col min="3" max="3" width="17.36328125" customWidth="1"/>
    <col min="4" max="4" width="14.81640625" customWidth="1"/>
    <col min="5" max="5" width="12.1796875" style="1" customWidth="1"/>
    <col min="6" max="6" width="15.54296875" style="1" bestFit="1" customWidth="1"/>
    <col min="7" max="7" width="10.1796875" customWidth="1"/>
    <col min="8" max="8" width="10.90625" customWidth="1"/>
    <col min="9" max="9" width="9.90625" bestFit="1" customWidth="1"/>
    <col min="10" max="10" width="9.54296875" customWidth="1"/>
    <col min="11" max="11" width="17.453125" customWidth="1"/>
    <col min="12" max="12" width="9.08984375" bestFit="1" customWidth="1"/>
    <col min="14" max="14" width="6.26953125" bestFit="1" customWidth="1"/>
    <col min="15" max="15" width="14.36328125" bestFit="1" customWidth="1"/>
    <col min="16" max="16" width="11.54296875" bestFit="1" customWidth="1"/>
    <col min="17" max="17" width="14.90625" bestFit="1" customWidth="1"/>
    <col min="18" max="18" width="14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</row>
    <row r="2" spans="1:18" hidden="1" x14ac:dyDescent="0.3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  <c r="L2" t="str">
        <f>TEXT(Table1[[#This Row],[Order Date]],"YYYY")</f>
        <v>2024</v>
      </c>
      <c r="M2" t="str">
        <f>TEXT(Table1[[#This Row],[Order Date]],"MMM")</f>
        <v>May</v>
      </c>
      <c r="N2" t="str">
        <f>TEXT(Table1[[#This Row],[Order Date]],"DDD")</f>
        <v>Mon</v>
      </c>
      <c r="O2">
        <f>DATEDIF(Table1[[#This Row],[Order Date]],Table1[[#This Row],[Delivered Date]],"D")</f>
        <v>4</v>
      </c>
      <c r="P2">
        <f>ROUND(Table1[[#This Row],[Quantity]]*Table1[[#This Row],[Unit Price]]*VLOOKUP(Table1[[#This Row],[Product Name]],Table2[#All],2,FALSE),0)</f>
        <v>714</v>
      </c>
      <c r="Q2">
        <f>Table1[[#This Row],[Quantity]]*Table1[[#This Row],[Unit Price]]</f>
        <v>952</v>
      </c>
      <c r="R2">
        <f>Table1[[#This Row],[Sales Revenue]]-Table1[[#This Row],[Total Cost]]</f>
        <v>238</v>
      </c>
    </row>
    <row r="3" spans="1:18" hidden="1" x14ac:dyDescent="0.3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  <c r="L3" t="str">
        <f>TEXT(Table1[[#This Row],[Order Date]],"YYYY")</f>
        <v>2024</v>
      </c>
      <c r="M3" t="str">
        <f>TEXT(Table1[[#This Row],[Order Date]],"MMM")</f>
        <v>Oct</v>
      </c>
      <c r="N3" t="str">
        <f>TEXT(Table1[[#This Row],[Order Date]],"DDD")</f>
        <v>Tue</v>
      </c>
      <c r="O3">
        <f>DATEDIF(Table1[[#This Row],[Order Date]],Table1[[#This Row],[Delivered Date]],"D")</f>
        <v>6</v>
      </c>
      <c r="P3">
        <f>ROUND(Table1[[#This Row],[Quantity]]*Table1[[#This Row],[Unit Price]]*VLOOKUP(Table1[[#This Row],[Product Name]],Table2[#All],2,FALSE),0)</f>
        <v>147</v>
      </c>
      <c r="Q3">
        <f>Table1[[#This Row],[Quantity]]*Table1[[#This Row],[Unit Price]]</f>
        <v>294</v>
      </c>
      <c r="R3">
        <f>Table1[[#This Row],[Sales Revenue]]-Table1[[#This Row],[Total Cost]]</f>
        <v>147</v>
      </c>
    </row>
    <row r="4" spans="1:18" hidden="1" x14ac:dyDescent="0.3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  <c r="L4" t="str">
        <f>TEXT(Table1[[#This Row],[Order Date]],"YYYY")</f>
        <v>2024</v>
      </c>
      <c r="M4" t="str">
        <f>TEXT(Table1[[#This Row],[Order Date]],"MMM")</f>
        <v>Oct</v>
      </c>
      <c r="N4" t="str">
        <f>TEXT(Table1[[#This Row],[Order Date]],"DDD")</f>
        <v>Mon</v>
      </c>
      <c r="O4">
        <f>DATEDIF(Table1[[#This Row],[Order Date]],Table1[[#This Row],[Delivered Date]],"D")</f>
        <v>10</v>
      </c>
      <c r="P4">
        <f>ROUND(Table1[[#This Row],[Quantity]]*Table1[[#This Row],[Unit Price]]*VLOOKUP(Table1[[#This Row],[Product Name]],Table2[#All],2,FALSE),0)</f>
        <v>3143</v>
      </c>
      <c r="Q4">
        <f>Table1[[#This Row],[Quantity]]*Table1[[#This Row],[Unit Price]]</f>
        <v>4190</v>
      </c>
      <c r="R4">
        <f>Table1[[#This Row],[Sales Revenue]]-Table1[[#This Row],[Total Cost]]</f>
        <v>1047</v>
      </c>
    </row>
    <row r="5" spans="1:18" hidden="1" x14ac:dyDescent="0.3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  <c r="L5" t="str">
        <f>TEXT(Table1[[#This Row],[Order Date]],"YYYY")</f>
        <v>2024</v>
      </c>
      <c r="M5" t="str">
        <f>TEXT(Table1[[#This Row],[Order Date]],"MMM")</f>
        <v>May</v>
      </c>
      <c r="N5" t="str">
        <f>TEXT(Table1[[#This Row],[Order Date]],"DDD")</f>
        <v>Wed</v>
      </c>
      <c r="O5">
        <f>DATEDIF(Table1[[#This Row],[Order Date]],Table1[[#This Row],[Delivered Date]],"D")</f>
        <v>5</v>
      </c>
      <c r="P5">
        <f>ROUND(Table1[[#This Row],[Quantity]]*Table1[[#This Row],[Unit Price]]*VLOOKUP(Table1[[#This Row],[Product Name]],Table2[#All],2,FALSE),0)</f>
        <v>380</v>
      </c>
      <c r="Q5">
        <f>Table1[[#This Row],[Quantity]]*Table1[[#This Row],[Unit Price]]</f>
        <v>690</v>
      </c>
      <c r="R5">
        <f>Table1[[#This Row],[Sales Revenue]]-Table1[[#This Row],[Total Cost]]</f>
        <v>310</v>
      </c>
    </row>
    <row r="6" spans="1:18" x14ac:dyDescent="0.3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  <c r="L6" t="str">
        <f>TEXT(Table1[[#This Row],[Order Date]],"YYYY")</f>
        <v>2024</v>
      </c>
      <c r="M6" t="str">
        <f>TEXT(Table1[[#This Row],[Order Date]],"MMM")</f>
        <v>Oct</v>
      </c>
      <c r="N6" t="str">
        <f>TEXT(Table1[[#This Row],[Order Date]],"DDD")</f>
        <v>Tue</v>
      </c>
      <c r="O6">
        <f>DATEDIF(Table1[[#This Row],[Order Date]],Table1[[#This Row],[Delivered Date]],"D")</f>
        <v>16</v>
      </c>
      <c r="P6">
        <f>ROUND(Table1[[#This Row],[Quantity]]*Table1[[#This Row],[Unit Price]]*VLOOKUP(Table1[[#This Row],[Product Name]],Table2[#All],2,FALSE),0)</f>
        <v>1240</v>
      </c>
      <c r="Q6">
        <f>Table1[[#This Row],[Quantity]]*Table1[[#This Row],[Unit Price]]</f>
        <v>1908</v>
      </c>
      <c r="R6">
        <f>Table1[[#This Row],[Sales Revenue]]-Table1[[#This Row],[Total Cost]]</f>
        <v>668</v>
      </c>
    </row>
    <row r="7" spans="1:18" hidden="1" x14ac:dyDescent="0.3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  <c r="L7" t="str">
        <f>TEXT(Table1[[#This Row],[Order Date]],"YYYY")</f>
        <v>2024</v>
      </c>
      <c r="M7" t="str">
        <f>TEXT(Table1[[#This Row],[Order Date]],"MMM")</f>
        <v>Jul</v>
      </c>
      <c r="N7" t="str">
        <f>TEXT(Table1[[#This Row],[Order Date]],"DDD")</f>
        <v>Thu</v>
      </c>
      <c r="O7">
        <f>DATEDIF(Table1[[#This Row],[Order Date]],Table1[[#This Row],[Delivered Date]],"D")</f>
        <v>6</v>
      </c>
      <c r="P7">
        <f>ROUND(Table1[[#This Row],[Quantity]]*Table1[[#This Row],[Unit Price]]*VLOOKUP(Table1[[#This Row],[Product Name]],Table2[#All],2,FALSE),0)</f>
        <v>1545</v>
      </c>
      <c r="Q7">
        <f>Table1[[#This Row],[Quantity]]*Table1[[#This Row],[Unit Price]]</f>
        <v>2060</v>
      </c>
      <c r="R7">
        <f>Table1[[#This Row],[Sales Revenue]]-Table1[[#This Row],[Total Cost]]</f>
        <v>515</v>
      </c>
    </row>
    <row r="8" spans="1:18" x14ac:dyDescent="0.3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  <c r="L8" t="str">
        <f>TEXT(Table1[[#This Row],[Order Date]],"YYYY")</f>
        <v>2024</v>
      </c>
      <c r="M8" t="str">
        <f>TEXT(Table1[[#This Row],[Order Date]],"MMM")</f>
        <v>Mar</v>
      </c>
      <c r="N8" t="str">
        <f>TEXT(Table1[[#This Row],[Order Date]],"DDD")</f>
        <v>Sun</v>
      </c>
      <c r="O8">
        <f>DATEDIF(Table1[[#This Row],[Order Date]],Table1[[#This Row],[Delivered Date]],"D")</f>
        <v>12</v>
      </c>
      <c r="P8">
        <f>ROUND(Table1[[#This Row],[Quantity]]*Table1[[#This Row],[Unit Price]]*VLOOKUP(Table1[[#This Row],[Product Name]],Table2[#All],2,FALSE),0)</f>
        <v>1231</v>
      </c>
      <c r="Q8">
        <f>Table1[[#This Row],[Quantity]]*Table1[[#This Row],[Unit Price]]</f>
        <v>2238</v>
      </c>
      <c r="R8">
        <f>Table1[[#This Row],[Sales Revenue]]-Table1[[#This Row],[Total Cost]]</f>
        <v>1007</v>
      </c>
    </row>
    <row r="9" spans="1:18" hidden="1" x14ac:dyDescent="0.3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  <c r="L9" t="str">
        <f>TEXT(Table1[[#This Row],[Order Date]],"YYYY")</f>
        <v>2024</v>
      </c>
      <c r="M9" t="str">
        <f>TEXT(Table1[[#This Row],[Order Date]],"MMM")</f>
        <v>Nov</v>
      </c>
      <c r="N9" t="str">
        <f>TEXT(Table1[[#This Row],[Order Date]],"DDD")</f>
        <v>Thu</v>
      </c>
      <c r="O9">
        <f>DATEDIF(Table1[[#This Row],[Order Date]],Table1[[#This Row],[Delivered Date]],"D")</f>
        <v>10</v>
      </c>
      <c r="P9">
        <f>ROUND(Table1[[#This Row],[Quantity]]*Table1[[#This Row],[Unit Price]]*VLOOKUP(Table1[[#This Row],[Product Name]],Table2[#All],2,FALSE),0)</f>
        <v>1334</v>
      </c>
      <c r="Q9">
        <f>Table1[[#This Row],[Quantity]]*Table1[[#This Row],[Unit Price]]</f>
        <v>1668</v>
      </c>
      <c r="R9">
        <f>Table1[[#This Row],[Sales Revenue]]-Table1[[#This Row],[Total Cost]]</f>
        <v>334</v>
      </c>
    </row>
    <row r="10" spans="1:18" hidden="1" x14ac:dyDescent="0.3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  <c r="L10" t="str">
        <f>TEXT(Table1[[#This Row],[Order Date]],"YYYY")</f>
        <v>2024</v>
      </c>
      <c r="M10" t="str">
        <f>TEXT(Table1[[#This Row],[Order Date]],"MMM")</f>
        <v>May</v>
      </c>
      <c r="N10" t="str">
        <f>TEXT(Table1[[#This Row],[Order Date]],"DDD")</f>
        <v>Sat</v>
      </c>
      <c r="O10">
        <f>DATEDIF(Table1[[#This Row],[Order Date]],Table1[[#This Row],[Delivered Date]],"D")</f>
        <v>4</v>
      </c>
      <c r="P10">
        <f>ROUND(Table1[[#This Row],[Quantity]]*Table1[[#This Row],[Unit Price]]*VLOOKUP(Table1[[#This Row],[Product Name]],Table2[#All],2,FALSE),0)</f>
        <v>1053</v>
      </c>
      <c r="Q10">
        <f>Table1[[#This Row],[Quantity]]*Table1[[#This Row],[Unit Price]]</f>
        <v>2106</v>
      </c>
      <c r="R10">
        <f>Table1[[#This Row],[Sales Revenue]]-Table1[[#This Row],[Total Cost]]</f>
        <v>1053</v>
      </c>
    </row>
    <row r="11" spans="1:18" x14ac:dyDescent="0.3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  <c r="L11" t="str">
        <f>TEXT(Table1[[#This Row],[Order Date]],"YYYY")</f>
        <v>2024</v>
      </c>
      <c r="M11" t="str">
        <f>TEXT(Table1[[#This Row],[Order Date]],"MMM")</f>
        <v>Jun</v>
      </c>
      <c r="N11" t="str">
        <f>TEXT(Table1[[#This Row],[Order Date]],"DDD")</f>
        <v>Mon</v>
      </c>
      <c r="O11">
        <f>DATEDIF(Table1[[#This Row],[Order Date]],Table1[[#This Row],[Delivered Date]],"D")</f>
        <v>15</v>
      </c>
      <c r="P11">
        <f>ROUND(Table1[[#This Row],[Quantity]]*Table1[[#This Row],[Unit Price]]*VLOOKUP(Table1[[#This Row],[Product Name]],Table2[#All],2,FALSE),0)</f>
        <v>1292</v>
      </c>
      <c r="Q11">
        <f>Table1[[#This Row],[Quantity]]*Table1[[#This Row],[Unit Price]]</f>
        <v>1988</v>
      </c>
      <c r="R11">
        <f>Table1[[#This Row],[Sales Revenue]]-Table1[[#This Row],[Total Cost]]</f>
        <v>696</v>
      </c>
    </row>
    <row r="12" spans="1:18" hidden="1" x14ac:dyDescent="0.3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  <c r="L12" t="str">
        <f>TEXT(Table1[[#This Row],[Order Date]],"YYYY")</f>
        <v>2024</v>
      </c>
      <c r="M12" t="str">
        <f>TEXT(Table1[[#This Row],[Order Date]],"MMM")</f>
        <v>Dec</v>
      </c>
      <c r="N12" t="str">
        <f>TEXT(Table1[[#This Row],[Order Date]],"DDD")</f>
        <v>Sun</v>
      </c>
      <c r="O12">
        <f>DATEDIF(Table1[[#This Row],[Order Date]],Table1[[#This Row],[Delivered Date]],"D")</f>
        <v>9</v>
      </c>
      <c r="P12">
        <f>ROUND(Table1[[#This Row],[Quantity]]*Table1[[#This Row],[Unit Price]]*VLOOKUP(Table1[[#This Row],[Product Name]],Table2[#All],2,FALSE),0)</f>
        <v>2158</v>
      </c>
      <c r="Q12">
        <f>Table1[[#This Row],[Quantity]]*Table1[[#This Row],[Unit Price]]</f>
        <v>3320</v>
      </c>
      <c r="R12">
        <f>Table1[[#This Row],[Sales Revenue]]-Table1[[#This Row],[Total Cost]]</f>
        <v>1162</v>
      </c>
    </row>
    <row r="13" spans="1:18" hidden="1" x14ac:dyDescent="0.3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  <c r="L13" t="str">
        <f>TEXT(Table1[[#This Row],[Order Date]],"YYYY")</f>
        <v>2024</v>
      </c>
      <c r="M13" t="str">
        <f>TEXT(Table1[[#This Row],[Order Date]],"MMM")</f>
        <v>Jul</v>
      </c>
      <c r="N13" t="str">
        <f>TEXT(Table1[[#This Row],[Order Date]],"DDD")</f>
        <v>Thu</v>
      </c>
      <c r="O13">
        <f>DATEDIF(Table1[[#This Row],[Order Date]],Table1[[#This Row],[Delivered Date]],"D")</f>
        <v>3</v>
      </c>
      <c r="P13">
        <f>ROUND(Table1[[#This Row],[Quantity]]*Table1[[#This Row],[Unit Price]]*VLOOKUP(Table1[[#This Row],[Product Name]],Table2[#All],2,FALSE),0)</f>
        <v>362</v>
      </c>
      <c r="Q13">
        <f>Table1[[#This Row],[Quantity]]*Table1[[#This Row],[Unit Price]]</f>
        <v>604</v>
      </c>
      <c r="R13">
        <f>Table1[[#This Row],[Sales Revenue]]-Table1[[#This Row],[Total Cost]]</f>
        <v>242</v>
      </c>
    </row>
    <row r="14" spans="1:18" x14ac:dyDescent="0.3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  <c r="L14" t="str">
        <f>TEXT(Table1[[#This Row],[Order Date]],"YYYY")</f>
        <v>2024</v>
      </c>
      <c r="M14" t="str">
        <f>TEXT(Table1[[#This Row],[Order Date]],"MMM")</f>
        <v>Mar</v>
      </c>
      <c r="N14" t="str">
        <f>TEXT(Table1[[#This Row],[Order Date]],"DDD")</f>
        <v>Tue</v>
      </c>
      <c r="O14">
        <f>DATEDIF(Table1[[#This Row],[Order Date]],Table1[[#This Row],[Delivered Date]],"D")</f>
        <v>10</v>
      </c>
      <c r="P14">
        <f>ROUND(Table1[[#This Row],[Quantity]]*Table1[[#This Row],[Unit Price]]*VLOOKUP(Table1[[#This Row],[Product Name]],Table2[#All],2,FALSE),0)</f>
        <v>1847</v>
      </c>
      <c r="Q14">
        <f>Table1[[#This Row],[Quantity]]*Table1[[#This Row],[Unit Price]]</f>
        <v>2463</v>
      </c>
      <c r="R14">
        <f>Table1[[#This Row],[Sales Revenue]]-Table1[[#This Row],[Total Cost]]</f>
        <v>616</v>
      </c>
    </row>
    <row r="15" spans="1:18" x14ac:dyDescent="0.3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  <c r="L15" t="str">
        <f>TEXT(Table1[[#This Row],[Order Date]],"YYYY")</f>
        <v>2024</v>
      </c>
      <c r="M15" t="str">
        <f>TEXT(Table1[[#This Row],[Order Date]],"MMM")</f>
        <v>Jul</v>
      </c>
      <c r="N15" t="str">
        <f>TEXT(Table1[[#This Row],[Order Date]],"DDD")</f>
        <v>Sun</v>
      </c>
      <c r="O15">
        <f>DATEDIF(Table1[[#This Row],[Order Date]],Table1[[#This Row],[Delivered Date]],"D")</f>
        <v>14</v>
      </c>
      <c r="P15">
        <f>ROUND(Table1[[#This Row],[Quantity]]*Table1[[#This Row],[Unit Price]]*VLOOKUP(Table1[[#This Row],[Product Name]],Table2[#All],2,FALSE),0)</f>
        <v>3179</v>
      </c>
      <c r="Q15">
        <f>Table1[[#This Row],[Quantity]]*Table1[[#This Row],[Unit Price]]</f>
        <v>4890</v>
      </c>
      <c r="R15">
        <f>Table1[[#This Row],[Sales Revenue]]-Table1[[#This Row],[Total Cost]]</f>
        <v>1711</v>
      </c>
    </row>
    <row r="16" spans="1:18" hidden="1" x14ac:dyDescent="0.3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  <c r="L16" t="str">
        <f>TEXT(Table1[[#This Row],[Order Date]],"YYYY")</f>
        <v>2024</v>
      </c>
      <c r="M16" t="str">
        <f>TEXT(Table1[[#This Row],[Order Date]],"MMM")</f>
        <v>Dec</v>
      </c>
      <c r="N16" t="str">
        <f>TEXT(Table1[[#This Row],[Order Date]],"DDD")</f>
        <v>Sun</v>
      </c>
      <c r="O16">
        <f>DATEDIF(Table1[[#This Row],[Order Date]],Table1[[#This Row],[Delivered Date]],"D")</f>
        <v>9</v>
      </c>
      <c r="P16">
        <f>ROUND(Table1[[#This Row],[Quantity]]*Table1[[#This Row],[Unit Price]]*VLOOKUP(Table1[[#This Row],[Product Name]],Table2[#All],2,FALSE),0)</f>
        <v>5252</v>
      </c>
      <c r="Q16">
        <f>Table1[[#This Row],[Quantity]]*Table1[[#This Row],[Unit Price]]</f>
        <v>7002</v>
      </c>
      <c r="R16">
        <f>Table1[[#This Row],[Sales Revenue]]-Table1[[#This Row],[Total Cost]]</f>
        <v>1750</v>
      </c>
    </row>
    <row r="17" spans="1:18" x14ac:dyDescent="0.3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  <c r="L17" t="str">
        <f>TEXT(Table1[[#This Row],[Order Date]],"YYYY")</f>
        <v>2024</v>
      </c>
      <c r="M17" t="str">
        <f>TEXT(Table1[[#This Row],[Order Date]],"MMM")</f>
        <v>Mar</v>
      </c>
      <c r="N17" t="str">
        <f>TEXT(Table1[[#This Row],[Order Date]],"DDD")</f>
        <v>Thu</v>
      </c>
      <c r="O17">
        <f>DATEDIF(Table1[[#This Row],[Order Date]],Table1[[#This Row],[Delivered Date]],"D")</f>
        <v>8</v>
      </c>
      <c r="P17">
        <f>ROUND(Table1[[#This Row],[Quantity]]*Table1[[#This Row],[Unit Price]]*VLOOKUP(Table1[[#This Row],[Product Name]],Table2[#All],2,FALSE),0)</f>
        <v>73</v>
      </c>
      <c r="Q17">
        <f>Table1[[#This Row],[Quantity]]*Table1[[#This Row],[Unit Price]]</f>
        <v>104</v>
      </c>
      <c r="R17">
        <f>Table1[[#This Row],[Sales Revenue]]-Table1[[#This Row],[Total Cost]]</f>
        <v>31</v>
      </c>
    </row>
    <row r="18" spans="1:18" x14ac:dyDescent="0.3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  <c r="L18" t="str">
        <f>TEXT(Table1[[#This Row],[Order Date]],"YYYY")</f>
        <v>2024</v>
      </c>
      <c r="M18" t="str">
        <f>TEXT(Table1[[#This Row],[Order Date]],"MMM")</f>
        <v>Feb</v>
      </c>
      <c r="N18" t="str">
        <f>TEXT(Table1[[#This Row],[Order Date]],"DDD")</f>
        <v>Sat</v>
      </c>
      <c r="O18">
        <f>DATEDIF(Table1[[#This Row],[Order Date]],Table1[[#This Row],[Delivered Date]],"D")</f>
        <v>8</v>
      </c>
      <c r="P18">
        <f>ROUND(Table1[[#This Row],[Quantity]]*Table1[[#This Row],[Unit Price]]*VLOOKUP(Table1[[#This Row],[Product Name]],Table2[#All],2,FALSE),0)</f>
        <v>3049</v>
      </c>
      <c r="Q18">
        <f>Table1[[#This Row],[Quantity]]*Table1[[#This Row],[Unit Price]]</f>
        <v>4355</v>
      </c>
      <c r="R18">
        <f>Table1[[#This Row],[Sales Revenue]]-Table1[[#This Row],[Total Cost]]</f>
        <v>1306</v>
      </c>
    </row>
    <row r="19" spans="1:18" hidden="1" x14ac:dyDescent="0.3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  <c r="L19" t="str">
        <f>TEXT(Table1[[#This Row],[Order Date]],"YYYY")</f>
        <v>2024</v>
      </c>
      <c r="M19" t="str">
        <f>TEXT(Table1[[#This Row],[Order Date]],"MMM")</f>
        <v>Jul</v>
      </c>
      <c r="N19" t="str">
        <f>TEXT(Table1[[#This Row],[Order Date]],"DDD")</f>
        <v>Wed</v>
      </c>
      <c r="O19">
        <f>DATEDIF(Table1[[#This Row],[Order Date]],Table1[[#This Row],[Delivered Date]],"D")</f>
        <v>9</v>
      </c>
      <c r="P19">
        <f>ROUND(Table1[[#This Row],[Quantity]]*Table1[[#This Row],[Unit Price]]*VLOOKUP(Table1[[#This Row],[Product Name]],Table2[#All],2,FALSE),0)</f>
        <v>1180</v>
      </c>
      <c r="Q19">
        <f>Table1[[#This Row],[Quantity]]*Table1[[#This Row],[Unit Price]]</f>
        <v>1686</v>
      </c>
      <c r="R19">
        <f>Table1[[#This Row],[Sales Revenue]]-Table1[[#This Row],[Total Cost]]</f>
        <v>506</v>
      </c>
    </row>
    <row r="20" spans="1:18" hidden="1" x14ac:dyDescent="0.3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  <c r="L20" t="str">
        <f>TEXT(Table1[[#This Row],[Order Date]],"YYYY")</f>
        <v>2024</v>
      </c>
      <c r="M20" t="str">
        <f>TEXT(Table1[[#This Row],[Order Date]],"MMM")</f>
        <v>Sep</v>
      </c>
      <c r="N20" t="str">
        <f>TEXT(Table1[[#This Row],[Order Date]],"DDD")</f>
        <v>Sat</v>
      </c>
      <c r="O20">
        <f>DATEDIF(Table1[[#This Row],[Order Date]],Table1[[#This Row],[Delivered Date]],"D")</f>
        <v>10</v>
      </c>
      <c r="P20">
        <f>ROUND(Table1[[#This Row],[Quantity]]*Table1[[#This Row],[Unit Price]]*VLOOKUP(Table1[[#This Row],[Product Name]],Table2[#All],2,FALSE),0)</f>
        <v>68</v>
      </c>
      <c r="Q20">
        <f>Table1[[#This Row],[Quantity]]*Table1[[#This Row],[Unit Price]]</f>
        <v>124</v>
      </c>
      <c r="R20">
        <f>Table1[[#This Row],[Sales Revenue]]-Table1[[#This Row],[Total Cost]]</f>
        <v>56</v>
      </c>
    </row>
    <row r="21" spans="1:18" hidden="1" x14ac:dyDescent="0.3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  <c r="L21" t="str">
        <f>TEXT(Table1[[#This Row],[Order Date]],"YYYY")</f>
        <v>2024</v>
      </c>
      <c r="M21" t="str">
        <f>TEXT(Table1[[#This Row],[Order Date]],"MMM")</f>
        <v>Oct</v>
      </c>
      <c r="N21" t="str">
        <f>TEXT(Table1[[#This Row],[Order Date]],"DDD")</f>
        <v>Thu</v>
      </c>
      <c r="O21">
        <f>DATEDIF(Table1[[#This Row],[Order Date]],Table1[[#This Row],[Delivered Date]],"D")</f>
        <v>6</v>
      </c>
      <c r="P21">
        <f>ROUND(Table1[[#This Row],[Quantity]]*Table1[[#This Row],[Unit Price]]*VLOOKUP(Table1[[#This Row],[Product Name]],Table2[#All],2,FALSE),0)</f>
        <v>165</v>
      </c>
      <c r="Q21">
        <f>Table1[[#This Row],[Quantity]]*Table1[[#This Row],[Unit Price]]</f>
        <v>194</v>
      </c>
      <c r="R21">
        <f>Table1[[#This Row],[Sales Revenue]]-Table1[[#This Row],[Total Cost]]</f>
        <v>29</v>
      </c>
    </row>
    <row r="22" spans="1:18" hidden="1" x14ac:dyDescent="0.3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  <c r="L22" t="str">
        <f>TEXT(Table1[[#This Row],[Order Date]],"YYYY")</f>
        <v>2024</v>
      </c>
      <c r="M22" t="str">
        <f>TEXT(Table1[[#This Row],[Order Date]],"MMM")</f>
        <v>Jul</v>
      </c>
      <c r="N22" t="str">
        <f>TEXT(Table1[[#This Row],[Order Date]],"DDD")</f>
        <v>Thu</v>
      </c>
      <c r="O22">
        <f>DATEDIF(Table1[[#This Row],[Order Date]],Table1[[#This Row],[Delivered Date]],"D")</f>
        <v>3</v>
      </c>
      <c r="P22">
        <f>ROUND(Table1[[#This Row],[Quantity]]*Table1[[#This Row],[Unit Price]]*VLOOKUP(Table1[[#This Row],[Product Name]],Table2[#All],2,FALSE),0)</f>
        <v>362</v>
      </c>
      <c r="Q22">
        <f>Table1[[#This Row],[Quantity]]*Table1[[#This Row],[Unit Price]]</f>
        <v>604</v>
      </c>
      <c r="R22">
        <f>Table1[[#This Row],[Sales Revenue]]-Table1[[#This Row],[Total Cost]]</f>
        <v>242</v>
      </c>
    </row>
    <row r="23" spans="1:18" x14ac:dyDescent="0.3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  <c r="L23" t="str">
        <f>TEXT(Table1[[#This Row],[Order Date]],"YYYY")</f>
        <v>2024</v>
      </c>
      <c r="M23" t="str">
        <f>TEXT(Table1[[#This Row],[Order Date]],"MMM")</f>
        <v>Aug</v>
      </c>
      <c r="N23" t="str">
        <f>TEXT(Table1[[#This Row],[Order Date]],"DDD")</f>
        <v>Sun</v>
      </c>
      <c r="O23">
        <f>DATEDIF(Table1[[#This Row],[Order Date]],Table1[[#This Row],[Delivered Date]],"D")</f>
        <v>12</v>
      </c>
      <c r="P23">
        <f>ROUND(Table1[[#This Row],[Quantity]]*Table1[[#This Row],[Unit Price]]*VLOOKUP(Table1[[#This Row],[Product Name]],Table2[#All],2,FALSE),0)</f>
        <v>2499</v>
      </c>
      <c r="Q23">
        <f>Table1[[#This Row],[Quantity]]*Table1[[#This Row],[Unit Price]]</f>
        <v>3844</v>
      </c>
      <c r="R23">
        <f>Table1[[#This Row],[Sales Revenue]]-Table1[[#This Row],[Total Cost]]</f>
        <v>1345</v>
      </c>
    </row>
    <row r="24" spans="1:18" hidden="1" x14ac:dyDescent="0.3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  <c r="L24" t="str">
        <f>TEXT(Table1[[#This Row],[Order Date]],"YYYY")</f>
        <v>2024</v>
      </c>
      <c r="M24" t="str">
        <f>TEXT(Table1[[#This Row],[Order Date]],"MMM")</f>
        <v>Dec</v>
      </c>
      <c r="N24" t="str">
        <f>TEXT(Table1[[#This Row],[Order Date]],"DDD")</f>
        <v>Mon</v>
      </c>
      <c r="O24">
        <f>DATEDIF(Table1[[#This Row],[Order Date]],Table1[[#This Row],[Delivered Date]],"D")</f>
        <v>3</v>
      </c>
      <c r="P24">
        <f>ROUND(Table1[[#This Row],[Quantity]]*Table1[[#This Row],[Unit Price]]*VLOOKUP(Table1[[#This Row],[Product Name]],Table2[#All],2,FALSE),0)</f>
        <v>1924</v>
      </c>
      <c r="Q24">
        <f>Table1[[#This Row],[Quantity]]*Table1[[#This Row],[Unit Price]]</f>
        <v>2748</v>
      </c>
      <c r="R24">
        <f>Table1[[#This Row],[Sales Revenue]]-Table1[[#This Row],[Total Cost]]</f>
        <v>824</v>
      </c>
    </row>
    <row r="25" spans="1:18" hidden="1" x14ac:dyDescent="0.3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  <c r="L25" t="str">
        <f>TEXT(Table1[[#This Row],[Order Date]],"YYYY")</f>
        <v>2024</v>
      </c>
      <c r="M25" t="str">
        <f>TEXT(Table1[[#This Row],[Order Date]],"MMM")</f>
        <v>Feb</v>
      </c>
      <c r="N25" t="str">
        <f>TEXT(Table1[[#This Row],[Order Date]],"DDD")</f>
        <v>Fri</v>
      </c>
      <c r="O25">
        <f>DATEDIF(Table1[[#This Row],[Order Date]],Table1[[#This Row],[Delivered Date]],"D")</f>
        <v>10</v>
      </c>
      <c r="P25">
        <f>ROUND(Table1[[#This Row],[Quantity]]*Table1[[#This Row],[Unit Price]]*VLOOKUP(Table1[[#This Row],[Product Name]],Table2[#All],2,FALSE),0)</f>
        <v>130</v>
      </c>
      <c r="Q25">
        <f>Table1[[#This Row],[Quantity]]*Table1[[#This Row],[Unit Price]]</f>
        <v>186</v>
      </c>
      <c r="R25">
        <f>Table1[[#This Row],[Sales Revenue]]-Table1[[#This Row],[Total Cost]]</f>
        <v>56</v>
      </c>
    </row>
    <row r="26" spans="1:18" hidden="1" x14ac:dyDescent="0.3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  <c r="L26" t="str">
        <f>TEXT(Table1[[#This Row],[Order Date]],"YYYY")</f>
        <v>2024</v>
      </c>
      <c r="M26" t="str">
        <f>TEXT(Table1[[#This Row],[Order Date]],"MMM")</f>
        <v>Jan</v>
      </c>
      <c r="N26" t="str">
        <f>TEXT(Table1[[#This Row],[Order Date]],"DDD")</f>
        <v>Thu</v>
      </c>
      <c r="O26">
        <f>DATEDIF(Table1[[#This Row],[Order Date]],Table1[[#This Row],[Delivered Date]],"D")</f>
        <v>11</v>
      </c>
      <c r="P26">
        <f>ROUND(Table1[[#This Row],[Quantity]]*Table1[[#This Row],[Unit Price]]*VLOOKUP(Table1[[#This Row],[Product Name]],Table2[#All],2,FALSE),0)</f>
        <v>734</v>
      </c>
      <c r="Q26">
        <f>Table1[[#This Row],[Quantity]]*Table1[[#This Row],[Unit Price]]</f>
        <v>1468</v>
      </c>
      <c r="R26">
        <f>Table1[[#This Row],[Sales Revenue]]-Table1[[#This Row],[Total Cost]]</f>
        <v>734</v>
      </c>
    </row>
    <row r="27" spans="1:18" x14ac:dyDescent="0.3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  <c r="L27" t="str">
        <f>TEXT(Table1[[#This Row],[Order Date]],"YYYY")</f>
        <v>2024</v>
      </c>
      <c r="M27" t="str">
        <f>TEXT(Table1[[#This Row],[Order Date]],"MMM")</f>
        <v>Jun</v>
      </c>
      <c r="N27" t="str">
        <f>TEXT(Table1[[#This Row],[Order Date]],"DDD")</f>
        <v>Tue</v>
      </c>
      <c r="O27">
        <f>DATEDIF(Table1[[#This Row],[Order Date]],Table1[[#This Row],[Delivered Date]],"D")</f>
        <v>11</v>
      </c>
      <c r="P27">
        <f>ROUND(Table1[[#This Row],[Quantity]]*Table1[[#This Row],[Unit Price]]*VLOOKUP(Table1[[#This Row],[Product Name]],Table2[#All],2,FALSE),0)</f>
        <v>804</v>
      </c>
      <c r="Q27">
        <f>Table1[[#This Row],[Quantity]]*Table1[[#This Row],[Unit Price]]</f>
        <v>1072</v>
      </c>
      <c r="R27">
        <f>Table1[[#This Row],[Sales Revenue]]-Table1[[#This Row],[Total Cost]]</f>
        <v>268</v>
      </c>
    </row>
    <row r="28" spans="1:18" hidden="1" x14ac:dyDescent="0.3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  <c r="L28" t="str">
        <f>TEXT(Table1[[#This Row],[Order Date]],"YYYY")</f>
        <v>2024</v>
      </c>
      <c r="M28" t="str">
        <f>TEXT(Table1[[#This Row],[Order Date]],"MMM")</f>
        <v>Aug</v>
      </c>
      <c r="N28" t="str">
        <f>TEXT(Table1[[#This Row],[Order Date]],"DDD")</f>
        <v>Tue</v>
      </c>
      <c r="O28">
        <f>DATEDIF(Table1[[#This Row],[Order Date]],Table1[[#This Row],[Delivered Date]],"D")</f>
        <v>3</v>
      </c>
      <c r="P28">
        <f>ROUND(Table1[[#This Row],[Quantity]]*Table1[[#This Row],[Unit Price]]*VLOOKUP(Table1[[#This Row],[Product Name]],Table2[#All],2,FALSE),0)</f>
        <v>100</v>
      </c>
      <c r="Q28">
        <f>Table1[[#This Row],[Quantity]]*Table1[[#This Row],[Unit Price]]</f>
        <v>200</v>
      </c>
      <c r="R28">
        <f>Table1[[#This Row],[Sales Revenue]]-Table1[[#This Row],[Total Cost]]</f>
        <v>100</v>
      </c>
    </row>
    <row r="29" spans="1:18" hidden="1" x14ac:dyDescent="0.3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  <c r="L29" t="str">
        <f>TEXT(Table1[[#This Row],[Order Date]],"YYYY")</f>
        <v>2024</v>
      </c>
      <c r="M29" t="str">
        <f>TEXT(Table1[[#This Row],[Order Date]],"MMM")</f>
        <v>Jan</v>
      </c>
      <c r="N29" t="str">
        <f>TEXT(Table1[[#This Row],[Order Date]],"DDD")</f>
        <v>Fri</v>
      </c>
      <c r="O29">
        <f>DATEDIF(Table1[[#This Row],[Order Date]],Table1[[#This Row],[Delivered Date]],"D")</f>
        <v>12</v>
      </c>
      <c r="P29">
        <f>ROUND(Table1[[#This Row],[Quantity]]*Table1[[#This Row],[Unit Price]]*VLOOKUP(Table1[[#This Row],[Product Name]],Table2[#All],2,FALSE),0)</f>
        <v>3897</v>
      </c>
      <c r="Q29">
        <f>Table1[[#This Row],[Quantity]]*Table1[[#This Row],[Unit Price]]</f>
        <v>7794</v>
      </c>
      <c r="R29">
        <f>Table1[[#This Row],[Sales Revenue]]-Table1[[#This Row],[Total Cost]]</f>
        <v>3897</v>
      </c>
    </row>
    <row r="30" spans="1:18" hidden="1" x14ac:dyDescent="0.3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  <c r="L30" t="str">
        <f>TEXT(Table1[[#This Row],[Order Date]],"YYYY")</f>
        <v>2024</v>
      </c>
      <c r="M30" t="str">
        <f>TEXT(Table1[[#This Row],[Order Date]],"MMM")</f>
        <v>Sep</v>
      </c>
      <c r="N30" t="str">
        <f>TEXT(Table1[[#This Row],[Order Date]],"DDD")</f>
        <v>Thu</v>
      </c>
      <c r="O30">
        <f>DATEDIF(Table1[[#This Row],[Order Date]],Table1[[#This Row],[Delivered Date]],"D")</f>
        <v>14</v>
      </c>
      <c r="P30">
        <f>ROUND(Table1[[#This Row],[Quantity]]*Table1[[#This Row],[Unit Price]]*VLOOKUP(Table1[[#This Row],[Product Name]],Table2[#All],2,FALSE),0)</f>
        <v>1368</v>
      </c>
      <c r="Q30">
        <f>Table1[[#This Row],[Quantity]]*Table1[[#This Row],[Unit Price]]</f>
        <v>1824</v>
      </c>
      <c r="R30">
        <f>Table1[[#This Row],[Sales Revenue]]-Table1[[#This Row],[Total Cost]]</f>
        <v>456</v>
      </c>
    </row>
    <row r="31" spans="1:18" hidden="1" x14ac:dyDescent="0.3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  <c r="L31" t="str">
        <f>TEXT(Table1[[#This Row],[Order Date]],"YYYY")</f>
        <v>2024</v>
      </c>
      <c r="M31" t="str">
        <f>TEXT(Table1[[#This Row],[Order Date]],"MMM")</f>
        <v>Dec</v>
      </c>
      <c r="N31" t="str">
        <f>TEXT(Table1[[#This Row],[Order Date]],"DDD")</f>
        <v>Wed</v>
      </c>
      <c r="O31">
        <f>DATEDIF(Table1[[#This Row],[Order Date]],Table1[[#This Row],[Delivered Date]],"D")</f>
        <v>7</v>
      </c>
      <c r="P31">
        <f>ROUND(Table1[[#This Row],[Quantity]]*Table1[[#This Row],[Unit Price]]*VLOOKUP(Table1[[#This Row],[Product Name]],Table2[#All],2,FALSE),0)</f>
        <v>739</v>
      </c>
      <c r="Q31">
        <f>Table1[[#This Row],[Quantity]]*Table1[[#This Row],[Unit Price]]</f>
        <v>1344</v>
      </c>
      <c r="R31">
        <f>Table1[[#This Row],[Sales Revenue]]-Table1[[#This Row],[Total Cost]]</f>
        <v>605</v>
      </c>
    </row>
    <row r="32" spans="1:18" hidden="1" x14ac:dyDescent="0.3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  <c r="L32" t="str">
        <f>TEXT(Table1[[#This Row],[Order Date]],"YYYY")</f>
        <v>2024</v>
      </c>
      <c r="M32" t="str">
        <f>TEXT(Table1[[#This Row],[Order Date]],"MMM")</f>
        <v>Oct</v>
      </c>
      <c r="N32" t="str">
        <f>TEXT(Table1[[#This Row],[Order Date]],"DDD")</f>
        <v>Fri</v>
      </c>
      <c r="O32">
        <f>DATEDIF(Table1[[#This Row],[Order Date]],Table1[[#This Row],[Delivered Date]],"D")</f>
        <v>3</v>
      </c>
      <c r="P32">
        <f>ROUND(Table1[[#This Row],[Quantity]]*Table1[[#This Row],[Unit Price]]*VLOOKUP(Table1[[#This Row],[Product Name]],Table2[#All],2,FALSE),0)</f>
        <v>620</v>
      </c>
      <c r="Q32">
        <f>Table1[[#This Row],[Quantity]]*Table1[[#This Row],[Unit Price]]</f>
        <v>775</v>
      </c>
      <c r="R32">
        <f>Table1[[#This Row],[Sales Revenue]]-Table1[[#This Row],[Total Cost]]</f>
        <v>155</v>
      </c>
    </row>
    <row r="33" spans="1:18" hidden="1" x14ac:dyDescent="0.3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  <c r="L33" t="str">
        <f>TEXT(Table1[[#This Row],[Order Date]],"YYYY")</f>
        <v>2024</v>
      </c>
      <c r="M33" t="str">
        <f>TEXT(Table1[[#This Row],[Order Date]],"MMM")</f>
        <v>Sep</v>
      </c>
      <c r="N33" t="str">
        <f>TEXT(Table1[[#This Row],[Order Date]],"DDD")</f>
        <v>Sat</v>
      </c>
      <c r="O33">
        <f>DATEDIF(Table1[[#This Row],[Order Date]],Table1[[#This Row],[Delivered Date]],"D")</f>
        <v>5</v>
      </c>
      <c r="P33">
        <f>ROUND(Table1[[#This Row],[Quantity]]*Table1[[#This Row],[Unit Price]]*VLOOKUP(Table1[[#This Row],[Product Name]],Table2[#All],2,FALSE),0)</f>
        <v>923</v>
      </c>
      <c r="Q33">
        <f>Table1[[#This Row],[Quantity]]*Table1[[#This Row],[Unit Price]]</f>
        <v>1539</v>
      </c>
      <c r="R33">
        <f>Table1[[#This Row],[Sales Revenue]]-Table1[[#This Row],[Total Cost]]</f>
        <v>616</v>
      </c>
    </row>
    <row r="34" spans="1:18" hidden="1" x14ac:dyDescent="0.3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  <c r="L34" t="str">
        <f>TEXT(Table1[[#This Row],[Order Date]],"YYYY")</f>
        <v>2024</v>
      </c>
      <c r="M34" t="str">
        <f>TEXT(Table1[[#This Row],[Order Date]],"MMM")</f>
        <v>May</v>
      </c>
      <c r="N34" t="str">
        <f>TEXT(Table1[[#This Row],[Order Date]],"DDD")</f>
        <v>Mon</v>
      </c>
      <c r="O34">
        <f>DATEDIF(Table1[[#This Row],[Order Date]],Table1[[#This Row],[Delivered Date]],"D")</f>
        <v>13</v>
      </c>
      <c r="P34">
        <f>ROUND(Table1[[#This Row],[Quantity]]*Table1[[#This Row],[Unit Price]]*VLOOKUP(Table1[[#This Row],[Product Name]],Table2[#All],2,FALSE),0)</f>
        <v>4944</v>
      </c>
      <c r="Q34">
        <f>Table1[[#This Row],[Quantity]]*Table1[[#This Row],[Unit Price]]</f>
        <v>6180</v>
      </c>
      <c r="R34">
        <f>Table1[[#This Row],[Sales Revenue]]-Table1[[#This Row],[Total Cost]]</f>
        <v>1236</v>
      </c>
    </row>
    <row r="35" spans="1:18" x14ac:dyDescent="0.3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  <c r="L35" t="str">
        <f>TEXT(Table1[[#This Row],[Order Date]],"YYYY")</f>
        <v>2024</v>
      </c>
      <c r="M35" t="str">
        <f>TEXT(Table1[[#This Row],[Order Date]],"MMM")</f>
        <v>Oct</v>
      </c>
      <c r="N35" t="str">
        <f>TEXT(Table1[[#This Row],[Order Date]],"DDD")</f>
        <v>Wed</v>
      </c>
      <c r="O35">
        <f>DATEDIF(Table1[[#This Row],[Order Date]],Table1[[#This Row],[Delivered Date]],"D")</f>
        <v>5</v>
      </c>
      <c r="P35">
        <f>ROUND(Table1[[#This Row],[Quantity]]*Table1[[#This Row],[Unit Price]]*VLOOKUP(Table1[[#This Row],[Product Name]],Table2[#All],2,FALSE),0)</f>
        <v>1648</v>
      </c>
      <c r="Q35">
        <f>Table1[[#This Row],[Quantity]]*Table1[[#This Row],[Unit Price]]</f>
        <v>2997</v>
      </c>
      <c r="R35">
        <f>Table1[[#This Row],[Sales Revenue]]-Table1[[#This Row],[Total Cost]]</f>
        <v>1349</v>
      </c>
    </row>
    <row r="36" spans="1:18" hidden="1" x14ac:dyDescent="0.3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  <c r="L36" t="str">
        <f>TEXT(Table1[[#This Row],[Order Date]],"YYYY")</f>
        <v>2024</v>
      </c>
      <c r="M36" t="str">
        <f>TEXT(Table1[[#This Row],[Order Date]],"MMM")</f>
        <v>Jan</v>
      </c>
      <c r="N36" t="str">
        <f>TEXT(Table1[[#This Row],[Order Date]],"DDD")</f>
        <v>Fri</v>
      </c>
      <c r="O36">
        <f>DATEDIF(Table1[[#This Row],[Order Date]],Table1[[#This Row],[Delivered Date]],"D")</f>
        <v>5</v>
      </c>
      <c r="P36">
        <f>ROUND(Table1[[#This Row],[Quantity]]*Table1[[#This Row],[Unit Price]]*VLOOKUP(Table1[[#This Row],[Product Name]],Table2[#All],2,FALSE),0)</f>
        <v>3876</v>
      </c>
      <c r="Q36">
        <f>Table1[[#This Row],[Quantity]]*Table1[[#This Row],[Unit Price]]</f>
        <v>5168</v>
      </c>
      <c r="R36">
        <f>Table1[[#This Row],[Sales Revenue]]-Table1[[#This Row],[Total Cost]]</f>
        <v>1292</v>
      </c>
    </row>
    <row r="37" spans="1:18" hidden="1" x14ac:dyDescent="0.3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496</v>
      </c>
      <c r="I37" t="s">
        <v>14</v>
      </c>
      <c r="J37" t="s">
        <v>547</v>
      </c>
      <c r="K37" t="s">
        <v>15</v>
      </c>
      <c r="L37" t="str">
        <f>TEXT(Table1[[#This Row],[Order Date]],"YYYY")</f>
        <v>2024</v>
      </c>
      <c r="M37" t="str">
        <f>TEXT(Table1[[#This Row],[Order Date]],"MMM")</f>
        <v>Sep</v>
      </c>
      <c r="N37" t="str">
        <f>TEXT(Table1[[#This Row],[Order Date]],"DDD")</f>
        <v>Mon</v>
      </c>
      <c r="O37">
        <f>DATEDIF(Table1[[#This Row],[Order Date]],Table1[[#This Row],[Delivered Date]],"D")</f>
        <v>5</v>
      </c>
      <c r="P37">
        <f>ROUND(Table1[[#This Row],[Quantity]]*Table1[[#This Row],[Unit Price]]*VLOOKUP(Table1[[#This Row],[Product Name]],Table2[#All],2,FALSE),0)</f>
        <v>1240</v>
      </c>
      <c r="Q37">
        <f>Table1[[#This Row],[Quantity]]*Table1[[#This Row],[Unit Price]]</f>
        <v>2480</v>
      </c>
      <c r="R37">
        <f>Table1[[#This Row],[Sales Revenue]]-Table1[[#This Row],[Total Cost]]</f>
        <v>1240</v>
      </c>
    </row>
    <row r="38" spans="1:18" x14ac:dyDescent="0.3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  <c r="L38" t="str">
        <f>TEXT(Table1[[#This Row],[Order Date]],"YYYY")</f>
        <v>2024</v>
      </c>
      <c r="M38" t="str">
        <f>TEXT(Table1[[#This Row],[Order Date]],"MMM")</f>
        <v>Mar</v>
      </c>
      <c r="N38" t="str">
        <f>TEXT(Table1[[#This Row],[Order Date]],"DDD")</f>
        <v>Thu</v>
      </c>
      <c r="O38">
        <f>DATEDIF(Table1[[#This Row],[Order Date]],Table1[[#This Row],[Delivered Date]],"D")</f>
        <v>14</v>
      </c>
      <c r="P38">
        <f>ROUND(Table1[[#This Row],[Quantity]]*Table1[[#This Row],[Unit Price]]*VLOOKUP(Table1[[#This Row],[Product Name]],Table2[#All],2,FALSE),0)</f>
        <v>4488</v>
      </c>
      <c r="Q38">
        <f>Table1[[#This Row],[Quantity]]*Table1[[#This Row],[Unit Price]]</f>
        <v>6904</v>
      </c>
      <c r="R38">
        <f>Table1[[#This Row],[Sales Revenue]]-Table1[[#This Row],[Total Cost]]</f>
        <v>2416</v>
      </c>
    </row>
    <row r="39" spans="1:18" hidden="1" x14ac:dyDescent="0.3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  <c r="L39" t="str">
        <f>TEXT(Table1[[#This Row],[Order Date]],"YYYY")</f>
        <v>2024</v>
      </c>
      <c r="M39" t="str">
        <f>TEXT(Table1[[#This Row],[Order Date]],"MMM")</f>
        <v>Dec</v>
      </c>
      <c r="N39" t="str">
        <f>TEXT(Table1[[#This Row],[Order Date]],"DDD")</f>
        <v>Sat</v>
      </c>
      <c r="O39">
        <f>DATEDIF(Table1[[#This Row],[Order Date]],Table1[[#This Row],[Delivered Date]],"D")</f>
        <v>12</v>
      </c>
      <c r="P39">
        <f>ROUND(Table1[[#This Row],[Quantity]]*Table1[[#This Row],[Unit Price]]*VLOOKUP(Table1[[#This Row],[Product Name]],Table2[#All],2,FALSE),0)</f>
        <v>1422</v>
      </c>
      <c r="Q39">
        <f>Table1[[#This Row],[Quantity]]*Table1[[#This Row],[Unit Price]]</f>
        <v>2844</v>
      </c>
      <c r="R39">
        <f>Table1[[#This Row],[Sales Revenue]]-Table1[[#This Row],[Total Cost]]</f>
        <v>1422</v>
      </c>
    </row>
    <row r="40" spans="1:18" x14ac:dyDescent="0.3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  <c r="L40" t="str">
        <f>TEXT(Table1[[#This Row],[Order Date]],"YYYY")</f>
        <v>2024</v>
      </c>
      <c r="M40" t="str">
        <f>TEXT(Table1[[#This Row],[Order Date]],"MMM")</f>
        <v>Feb</v>
      </c>
      <c r="N40" t="str">
        <f>TEXT(Table1[[#This Row],[Order Date]],"DDD")</f>
        <v>Sat</v>
      </c>
      <c r="O40">
        <f>DATEDIF(Table1[[#This Row],[Order Date]],Table1[[#This Row],[Delivered Date]],"D")</f>
        <v>5</v>
      </c>
      <c r="P40">
        <f>ROUND(Table1[[#This Row],[Quantity]]*Table1[[#This Row],[Unit Price]]*VLOOKUP(Table1[[#This Row],[Product Name]],Table2[#All],2,FALSE),0)</f>
        <v>1141</v>
      </c>
      <c r="Q40">
        <f>Table1[[#This Row],[Quantity]]*Table1[[#This Row],[Unit Price]]</f>
        <v>1521</v>
      </c>
      <c r="R40">
        <f>Table1[[#This Row],[Sales Revenue]]-Table1[[#This Row],[Total Cost]]</f>
        <v>380</v>
      </c>
    </row>
    <row r="41" spans="1:18" hidden="1" x14ac:dyDescent="0.3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  <c r="L41" t="str">
        <f>TEXT(Table1[[#This Row],[Order Date]],"YYYY")</f>
        <v>2024</v>
      </c>
      <c r="M41" t="str">
        <f>TEXT(Table1[[#This Row],[Order Date]],"MMM")</f>
        <v>Apr</v>
      </c>
      <c r="N41" t="str">
        <f>TEXT(Table1[[#This Row],[Order Date]],"DDD")</f>
        <v>Sun</v>
      </c>
      <c r="O41">
        <f>DATEDIF(Table1[[#This Row],[Order Date]],Table1[[#This Row],[Delivered Date]],"D")</f>
        <v>14</v>
      </c>
      <c r="P41">
        <f>ROUND(Table1[[#This Row],[Quantity]]*Table1[[#This Row],[Unit Price]]*VLOOKUP(Table1[[#This Row],[Product Name]],Table2[#All],2,FALSE),0)</f>
        <v>2108</v>
      </c>
      <c r="Q41">
        <f>Table1[[#This Row],[Quantity]]*Table1[[#This Row],[Unit Price]]</f>
        <v>2635</v>
      </c>
      <c r="R41">
        <f>Table1[[#This Row],[Sales Revenue]]-Table1[[#This Row],[Total Cost]]</f>
        <v>527</v>
      </c>
    </row>
    <row r="42" spans="1:18" x14ac:dyDescent="0.3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  <c r="L42" t="str">
        <f>TEXT(Table1[[#This Row],[Order Date]],"YYYY")</f>
        <v>2024</v>
      </c>
      <c r="M42" t="str">
        <f>TEXT(Table1[[#This Row],[Order Date]],"MMM")</f>
        <v>May</v>
      </c>
      <c r="N42" t="str">
        <f>TEXT(Table1[[#This Row],[Order Date]],"DDD")</f>
        <v>Tue</v>
      </c>
      <c r="O42">
        <f>DATEDIF(Table1[[#This Row],[Order Date]],Table1[[#This Row],[Delivered Date]],"D")</f>
        <v>4</v>
      </c>
      <c r="P42">
        <f>ROUND(Table1[[#This Row],[Quantity]]*Table1[[#This Row],[Unit Price]]*VLOOKUP(Table1[[#This Row],[Product Name]],Table2[#All],2,FALSE),0)</f>
        <v>8</v>
      </c>
      <c r="Q42">
        <f>Table1[[#This Row],[Quantity]]*Table1[[#This Row],[Unit Price]]</f>
        <v>13</v>
      </c>
      <c r="R42">
        <f>Table1[[#This Row],[Sales Revenue]]-Table1[[#This Row],[Total Cost]]</f>
        <v>5</v>
      </c>
    </row>
    <row r="43" spans="1:18" hidden="1" x14ac:dyDescent="0.3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  <c r="L43" t="str">
        <f>TEXT(Table1[[#This Row],[Order Date]],"YYYY")</f>
        <v>2024</v>
      </c>
      <c r="M43" t="str">
        <f>TEXT(Table1[[#This Row],[Order Date]],"MMM")</f>
        <v>Aug</v>
      </c>
      <c r="N43" t="str">
        <f>TEXT(Table1[[#This Row],[Order Date]],"DDD")</f>
        <v>Wed</v>
      </c>
      <c r="O43">
        <f>DATEDIF(Table1[[#This Row],[Order Date]],Table1[[#This Row],[Delivered Date]],"D")</f>
        <v>7</v>
      </c>
      <c r="P43">
        <f>ROUND(Table1[[#This Row],[Quantity]]*Table1[[#This Row],[Unit Price]]*VLOOKUP(Table1[[#This Row],[Product Name]],Table2[#All],2,FALSE),0)</f>
        <v>4282</v>
      </c>
      <c r="Q43">
        <f>Table1[[#This Row],[Quantity]]*Table1[[#This Row],[Unit Price]]</f>
        <v>6588</v>
      </c>
      <c r="R43">
        <f>Table1[[#This Row],[Sales Revenue]]-Table1[[#This Row],[Total Cost]]</f>
        <v>2306</v>
      </c>
    </row>
    <row r="44" spans="1:18" x14ac:dyDescent="0.3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  <c r="L44" t="str">
        <f>TEXT(Table1[[#This Row],[Order Date]],"YYYY")</f>
        <v>2024</v>
      </c>
      <c r="M44" t="str">
        <f>TEXT(Table1[[#This Row],[Order Date]],"MMM")</f>
        <v>Dec</v>
      </c>
      <c r="N44" t="str">
        <f>TEXT(Table1[[#This Row],[Order Date]],"DDD")</f>
        <v>Thu</v>
      </c>
      <c r="O44">
        <f>DATEDIF(Table1[[#This Row],[Order Date]],Table1[[#This Row],[Delivered Date]],"D")</f>
        <v>6</v>
      </c>
      <c r="P44">
        <f>ROUND(Table1[[#This Row],[Quantity]]*Table1[[#This Row],[Unit Price]]*VLOOKUP(Table1[[#This Row],[Product Name]],Table2[#All],2,FALSE),0)</f>
        <v>1278</v>
      </c>
      <c r="Q44">
        <f>Table1[[#This Row],[Quantity]]*Table1[[#This Row],[Unit Price]]</f>
        <v>1704</v>
      </c>
      <c r="R44">
        <f>Table1[[#This Row],[Sales Revenue]]-Table1[[#This Row],[Total Cost]]</f>
        <v>426</v>
      </c>
    </row>
    <row r="45" spans="1:18" hidden="1" x14ac:dyDescent="0.3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  <c r="L45" t="str">
        <f>TEXT(Table1[[#This Row],[Order Date]],"YYYY")</f>
        <v>2024</v>
      </c>
      <c r="M45" t="str">
        <f>TEXT(Table1[[#This Row],[Order Date]],"MMM")</f>
        <v>Aug</v>
      </c>
      <c r="N45" t="str">
        <f>TEXT(Table1[[#This Row],[Order Date]],"DDD")</f>
        <v>Thu</v>
      </c>
      <c r="O45">
        <f>DATEDIF(Table1[[#This Row],[Order Date]],Table1[[#This Row],[Delivered Date]],"D")</f>
        <v>4</v>
      </c>
      <c r="P45">
        <f>ROUND(Table1[[#This Row],[Quantity]]*Table1[[#This Row],[Unit Price]]*VLOOKUP(Table1[[#This Row],[Product Name]],Table2[#All],2,FALSE),0)</f>
        <v>78</v>
      </c>
      <c r="Q45">
        <f>Table1[[#This Row],[Quantity]]*Table1[[#This Row],[Unit Price]]</f>
        <v>156</v>
      </c>
      <c r="R45">
        <f>Table1[[#This Row],[Sales Revenue]]-Table1[[#This Row],[Total Cost]]</f>
        <v>78</v>
      </c>
    </row>
    <row r="46" spans="1:18" x14ac:dyDescent="0.3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  <c r="L46" t="str">
        <f>TEXT(Table1[[#This Row],[Order Date]],"YYYY")</f>
        <v>2024</v>
      </c>
      <c r="M46" t="str">
        <f>TEXT(Table1[[#This Row],[Order Date]],"MMM")</f>
        <v>Dec</v>
      </c>
      <c r="N46" t="str">
        <f>TEXT(Table1[[#This Row],[Order Date]],"DDD")</f>
        <v>Sun</v>
      </c>
      <c r="O46">
        <f>DATEDIF(Table1[[#This Row],[Order Date]],Table1[[#This Row],[Delivered Date]],"D")</f>
        <v>11</v>
      </c>
      <c r="P46">
        <f>ROUND(Table1[[#This Row],[Quantity]]*Table1[[#This Row],[Unit Price]]*VLOOKUP(Table1[[#This Row],[Product Name]],Table2[#All],2,FALSE),0)</f>
        <v>1799</v>
      </c>
      <c r="Q46">
        <f>Table1[[#This Row],[Quantity]]*Table1[[#This Row],[Unit Price]]</f>
        <v>2768</v>
      </c>
      <c r="R46">
        <f>Table1[[#This Row],[Sales Revenue]]-Table1[[#This Row],[Total Cost]]</f>
        <v>969</v>
      </c>
    </row>
    <row r="47" spans="1:18" hidden="1" x14ac:dyDescent="0.3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  <c r="L47" t="str">
        <f>TEXT(Table1[[#This Row],[Order Date]],"YYYY")</f>
        <v>2024</v>
      </c>
      <c r="M47" t="str">
        <f>TEXT(Table1[[#This Row],[Order Date]],"MMM")</f>
        <v>Jul</v>
      </c>
      <c r="N47" t="str">
        <f>TEXT(Table1[[#This Row],[Order Date]],"DDD")</f>
        <v>Sun</v>
      </c>
      <c r="O47">
        <f>DATEDIF(Table1[[#This Row],[Order Date]],Table1[[#This Row],[Delivered Date]],"D")</f>
        <v>8</v>
      </c>
      <c r="P47">
        <f>ROUND(Table1[[#This Row],[Quantity]]*Table1[[#This Row],[Unit Price]]*VLOOKUP(Table1[[#This Row],[Product Name]],Table2[#All],2,FALSE),0)</f>
        <v>578</v>
      </c>
      <c r="Q47">
        <f>Table1[[#This Row],[Quantity]]*Table1[[#This Row],[Unit Price]]</f>
        <v>889</v>
      </c>
      <c r="R47">
        <f>Table1[[#This Row],[Sales Revenue]]-Table1[[#This Row],[Total Cost]]</f>
        <v>311</v>
      </c>
    </row>
    <row r="48" spans="1:18" x14ac:dyDescent="0.3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  <c r="L48" t="str">
        <f>TEXT(Table1[[#This Row],[Order Date]],"YYYY")</f>
        <v>2024</v>
      </c>
      <c r="M48" t="str">
        <f>TEXT(Table1[[#This Row],[Order Date]],"MMM")</f>
        <v>Jan</v>
      </c>
      <c r="N48" t="str">
        <f>TEXT(Table1[[#This Row],[Order Date]],"DDD")</f>
        <v>Mon</v>
      </c>
      <c r="O48">
        <f>DATEDIF(Table1[[#This Row],[Order Date]],Table1[[#This Row],[Delivered Date]],"D")</f>
        <v>3</v>
      </c>
      <c r="P48">
        <f>ROUND(Table1[[#This Row],[Quantity]]*Table1[[#This Row],[Unit Price]]*VLOOKUP(Table1[[#This Row],[Product Name]],Table2[#All],2,FALSE),0)</f>
        <v>999</v>
      </c>
      <c r="Q48">
        <f>Table1[[#This Row],[Quantity]]*Table1[[#This Row],[Unit Price]]</f>
        <v>1816</v>
      </c>
      <c r="R48">
        <f>Table1[[#This Row],[Sales Revenue]]-Table1[[#This Row],[Total Cost]]</f>
        <v>817</v>
      </c>
    </row>
    <row r="49" spans="1:18" x14ac:dyDescent="0.3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  <c r="L49" t="str">
        <f>TEXT(Table1[[#This Row],[Order Date]],"YYYY")</f>
        <v>2024</v>
      </c>
      <c r="M49" t="str">
        <f>TEXT(Table1[[#This Row],[Order Date]],"MMM")</f>
        <v>Jan</v>
      </c>
      <c r="N49" t="str">
        <f>TEXT(Table1[[#This Row],[Order Date]],"DDD")</f>
        <v>Mon</v>
      </c>
      <c r="O49">
        <f>DATEDIF(Table1[[#This Row],[Order Date]],Table1[[#This Row],[Delivered Date]],"D")</f>
        <v>14</v>
      </c>
      <c r="P49">
        <f>ROUND(Table1[[#This Row],[Quantity]]*Table1[[#This Row],[Unit Price]]*VLOOKUP(Table1[[#This Row],[Product Name]],Table2[#All],2,FALSE),0)</f>
        <v>5598</v>
      </c>
      <c r="Q49">
        <f>Table1[[#This Row],[Quantity]]*Table1[[#This Row],[Unit Price]]</f>
        <v>8613</v>
      </c>
      <c r="R49">
        <f>Table1[[#This Row],[Sales Revenue]]-Table1[[#This Row],[Total Cost]]</f>
        <v>3015</v>
      </c>
    </row>
    <row r="50" spans="1:18" x14ac:dyDescent="0.3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  <c r="L50" t="str">
        <f>TEXT(Table1[[#This Row],[Order Date]],"YYYY")</f>
        <v>2024</v>
      </c>
      <c r="M50" t="str">
        <f>TEXT(Table1[[#This Row],[Order Date]],"MMM")</f>
        <v>Aug</v>
      </c>
      <c r="N50" t="str">
        <f>TEXT(Table1[[#This Row],[Order Date]],"DDD")</f>
        <v>Thu</v>
      </c>
      <c r="O50">
        <f>DATEDIF(Table1[[#This Row],[Order Date]],Table1[[#This Row],[Delivered Date]],"D")</f>
        <v>7</v>
      </c>
      <c r="P50">
        <f>ROUND(Table1[[#This Row],[Quantity]]*Table1[[#This Row],[Unit Price]]*VLOOKUP(Table1[[#This Row],[Product Name]],Table2[#All],2,FALSE),0)</f>
        <v>1570</v>
      </c>
      <c r="Q50">
        <f>Table1[[#This Row],[Quantity]]*Table1[[#This Row],[Unit Price]]</f>
        <v>1962</v>
      </c>
      <c r="R50">
        <f>Table1[[#This Row],[Sales Revenue]]-Table1[[#This Row],[Total Cost]]</f>
        <v>392</v>
      </c>
    </row>
    <row r="51" spans="1:18" x14ac:dyDescent="0.3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  <c r="L51" t="str">
        <f>TEXT(Table1[[#This Row],[Order Date]],"YYYY")</f>
        <v>2024</v>
      </c>
      <c r="M51" t="str">
        <f>TEXT(Table1[[#This Row],[Order Date]],"MMM")</f>
        <v>Oct</v>
      </c>
      <c r="N51" t="str">
        <f>TEXT(Table1[[#This Row],[Order Date]],"DDD")</f>
        <v>Thu</v>
      </c>
      <c r="O51">
        <f>DATEDIF(Table1[[#This Row],[Order Date]],Table1[[#This Row],[Delivered Date]],"D")</f>
        <v>3</v>
      </c>
      <c r="P51">
        <f>ROUND(Table1[[#This Row],[Quantity]]*Table1[[#This Row],[Unit Price]]*VLOOKUP(Table1[[#This Row],[Product Name]],Table2[#All],2,FALSE),0)</f>
        <v>340</v>
      </c>
      <c r="Q51">
        <f>Table1[[#This Row],[Quantity]]*Table1[[#This Row],[Unit Price]]</f>
        <v>618</v>
      </c>
      <c r="R51">
        <f>Table1[[#This Row],[Sales Revenue]]-Table1[[#This Row],[Total Cost]]</f>
        <v>278</v>
      </c>
    </row>
    <row r="52" spans="1:18" x14ac:dyDescent="0.3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  <c r="L52" t="str">
        <f>TEXT(Table1[[#This Row],[Order Date]],"YYYY")</f>
        <v>2024</v>
      </c>
      <c r="M52" t="str">
        <f>TEXT(Table1[[#This Row],[Order Date]],"MMM")</f>
        <v>Dec</v>
      </c>
      <c r="N52" t="str">
        <f>TEXT(Table1[[#This Row],[Order Date]],"DDD")</f>
        <v>Wed</v>
      </c>
      <c r="O52">
        <f>DATEDIF(Table1[[#This Row],[Order Date]],Table1[[#This Row],[Delivered Date]],"D")</f>
        <v>10</v>
      </c>
      <c r="P52">
        <f>ROUND(Table1[[#This Row],[Quantity]]*Table1[[#This Row],[Unit Price]]*VLOOKUP(Table1[[#This Row],[Product Name]],Table2[#All],2,FALSE),0)</f>
        <v>1066</v>
      </c>
      <c r="Q52">
        <f>Table1[[#This Row],[Quantity]]*Table1[[#This Row],[Unit Price]]</f>
        <v>2132</v>
      </c>
      <c r="R52">
        <f>Table1[[#This Row],[Sales Revenue]]-Table1[[#This Row],[Total Cost]]</f>
        <v>1066</v>
      </c>
    </row>
    <row r="53" spans="1:18" x14ac:dyDescent="0.3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  <c r="L53" t="str">
        <f>TEXT(Table1[[#This Row],[Order Date]],"YYYY")</f>
        <v>2024</v>
      </c>
      <c r="M53" t="str">
        <f>TEXT(Table1[[#This Row],[Order Date]],"MMM")</f>
        <v>Sep</v>
      </c>
      <c r="N53" t="str">
        <f>TEXT(Table1[[#This Row],[Order Date]],"DDD")</f>
        <v>Fri</v>
      </c>
      <c r="O53">
        <f>DATEDIF(Table1[[#This Row],[Order Date]],Table1[[#This Row],[Delivered Date]],"D")</f>
        <v>7</v>
      </c>
      <c r="P53">
        <f>ROUND(Table1[[#This Row],[Quantity]]*Table1[[#This Row],[Unit Price]]*VLOOKUP(Table1[[#This Row],[Product Name]],Table2[#All],2,FALSE),0)</f>
        <v>2471</v>
      </c>
      <c r="Q53">
        <f>Table1[[#This Row],[Quantity]]*Table1[[#This Row],[Unit Price]]</f>
        <v>3530</v>
      </c>
      <c r="R53">
        <f>Table1[[#This Row],[Sales Revenue]]-Table1[[#This Row],[Total Cost]]</f>
        <v>1059</v>
      </c>
    </row>
    <row r="54" spans="1:18" hidden="1" x14ac:dyDescent="0.3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  <c r="L54" t="str">
        <f>TEXT(Table1[[#This Row],[Order Date]],"YYYY")</f>
        <v>2024</v>
      </c>
      <c r="M54" t="str">
        <f>TEXT(Table1[[#This Row],[Order Date]],"MMM")</f>
        <v>Aug</v>
      </c>
      <c r="N54" t="str">
        <f>TEXT(Table1[[#This Row],[Order Date]],"DDD")</f>
        <v>Wed</v>
      </c>
      <c r="O54">
        <f>DATEDIF(Table1[[#This Row],[Order Date]],Table1[[#This Row],[Delivered Date]],"D")</f>
        <v>11</v>
      </c>
      <c r="P54">
        <f>ROUND(Table1[[#This Row],[Quantity]]*Table1[[#This Row],[Unit Price]]*VLOOKUP(Table1[[#This Row],[Product Name]],Table2[#All],2,FALSE),0)</f>
        <v>3210</v>
      </c>
      <c r="Q54">
        <f>Table1[[#This Row],[Quantity]]*Table1[[#This Row],[Unit Price]]</f>
        <v>6419</v>
      </c>
      <c r="R54">
        <f>Table1[[#This Row],[Sales Revenue]]-Table1[[#This Row],[Total Cost]]</f>
        <v>3209</v>
      </c>
    </row>
    <row r="55" spans="1:18" hidden="1" x14ac:dyDescent="0.3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  <c r="L55" t="str">
        <f>TEXT(Table1[[#This Row],[Order Date]],"YYYY")</f>
        <v>2024</v>
      </c>
      <c r="M55" t="str">
        <f>TEXT(Table1[[#This Row],[Order Date]],"MMM")</f>
        <v>Jul</v>
      </c>
      <c r="N55" t="str">
        <f>TEXT(Table1[[#This Row],[Order Date]],"DDD")</f>
        <v>Tue</v>
      </c>
      <c r="O55">
        <f>DATEDIF(Table1[[#This Row],[Order Date]],Table1[[#This Row],[Delivered Date]],"D")</f>
        <v>6</v>
      </c>
      <c r="P55">
        <f>ROUND(Table1[[#This Row],[Quantity]]*Table1[[#This Row],[Unit Price]]*VLOOKUP(Table1[[#This Row],[Product Name]],Table2[#All],2,FALSE),0)</f>
        <v>322</v>
      </c>
      <c r="Q55">
        <f>Table1[[#This Row],[Quantity]]*Table1[[#This Row],[Unit Price]]</f>
        <v>644</v>
      </c>
      <c r="R55">
        <f>Table1[[#This Row],[Sales Revenue]]-Table1[[#This Row],[Total Cost]]</f>
        <v>322</v>
      </c>
    </row>
    <row r="56" spans="1:18" hidden="1" x14ac:dyDescent="0.3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  <c r="L56" t="str">
        <f>TEXT(Table1[[#This Row],[Order Date]],"YYYY")</f>
        <v>2024</v>
      </c>
      <c r="M56" t="str">
        <f>TEXT(Table1[[#This Row],[Order Date]],"MMM")</f>
        <v>Mar</v>
      </c>
      <c r="N56" t="str">
        <f>TEXT(Table1[[#This Row],[Order Date]],"DDD")</f>
        <v>Sun</v>
      </c>
      <c r="O56">
        <f>DATEDIF(Table1[[#This Row],[Order Date]],Table1[[#This Row],[Delivered Date]],"D")</f>
        <v>5</v>
      </c>
      <c r="P56">
        <f>ROUND(Table1[[#This Row],[Quantity]]*Table1[[#This Row],[Unit Price]]*VLOOKUP(Table1[[#This Row],[Product Name]],Table2[#All],2,FALSE),0)</f>
        <v>2619</v>
      </c>
      <c r="Q56">
        <f>Table1[[#This Row],[Quantity]]*Table1[[#This Row],[Unit Price]]</f>
        <v>4365</v>
      </c>
      <c r="R56">
        <f>Table1[[#This Row],[Sales Revenue]]-Table1[[#This Row],[Total Cost]]</f>
        <v>1746</v>
      </c>
    </row>
    <row r="57" spans="1:18" x14ac:dyDescent="0.3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  <c r="L57" t="str">
        <f>TEXT(Table1[[#This Row],[Order Date]],"YYYY")</f>
        <v>2024</v>
      </c>
      <c r="M57" t="str">
        <f>TEXT(Table1[[#This Row],[Order Date]],"MMM")</f>
        <v>Mar</v>
      </c>
      <c r="N57" t="str">
        <f>TEXT(Table1[[#This Row],[Order Date]],"DDD")</f>
        <v>Sat</v>
      </c>
      <c r="O57">
        <f>DATEDIF(Table1[[#This Row],[Order Date]],Table1[[#This Row],[Delivered Date]],"D")</f>
        <v>4</v>
      </c>
      <c r="P57">
        <f>ROUND(Table1[[#This Row],[Quantity]]*Table1[[#This Row],[Unit Price]]*VLOOKUP(Table1[[#This Row],[Product Name]],Table2[#All],2,FALSE),0)</f>
        <v>3604</v>
      </c>
      <c r="Q57">
        <f>Table1[[#This Row],[Quantity]]*Table1[[#This Row],[Unit Price]]</f>
        <v>5544</v>
      </c>
      <c r="R57">
        <f>Table1[[#This Row],[Sales Revenue]]-Table1[[#This Row],[Total Cost]]</f>
        <v>1940</v>
      </c>
    </row>
    <row r="58" spans="1:18" x14ac:dyDescent="0.3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  <c r="L58" t="str">
        <f>TEXT(Table1[[#This Row],[Order Date]],"YYYY")</f>
        <v>2024</v>
      </c>
      <c r="M58" t="str">
        <f>TEXT(Table1[[#This Row],[Order Date]],"MMM")</f>
        <v>Aug</v>
      </c>
      <c r="N58" t="str">
        <f>TEXT(Table1[[#This Row],[Order Date]],"DDD")</f>
        <v>Sun</v>
      </c>
      <c r="O58">
        <f>DATEDIF(Table1[[#This Row],[Order Date]],Table1[[#This Row],[Delivered Date]],"D")</f>
        <v>10</v>
      </c>
      <c r="P58">
        <f>ROUND(Table1[[#This Row],[Quantity]]*Table1[[#This Row],[Unit Price]]*VLOOKUP(Table1[[#This Row],[Product Name]],Table2[#All],2,FALSE),0)</f>
        <v>2921</v>
      </c>
      <c r="Q58">
        <f>Table1[[#This Row],[Quantity]]*Table1[[#This Row],[Unit Price]]</f>
        <v>3895</v>
      </c>
      <c r="R58">
        <f>Table1[[#This Row],[Sales Revenue]]-Table1[[#This Row],[Total Cost]]</f>
        <v>974</v>
      </c>
    </row>
    <row r="59" spans="1:18" hidden="1" x14ac:dyDescent="0.3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  <c r="L59" t="str">
        <f>TEXT(Table1[[#This Row],[Order Date]],"YYYY")</f>
        <v>2024</v>
      </c>
      <c r="M59" t="str">
        <f>TEXT(Table1[[#This Row],[Order Date]],"MMM")</f>
        <v>May</v>
      </c>
      <c r="N59" t="str">
        <f>TEXT(Table1[[#This Row],[Order Date]],"DDD")</f>
        <v>Mon</v>
      </c>
      <c r="O59">
        <f>DATEDIF(Table1[[#This Row],[Order Date]],Table1[[#This Row],[Delivered Date]],"D")</f>
        <v>11</v>
      </c>
      <c r="P59">
        <f>ROUND(Table1[[#This Row],[Quantity]]*Table1[[#This Row],[Unit Price]]*VLOOKUP(Table1[[#This Row],[Product Name]],Table2[#All],2,FALSE),0)</f>
        <v>427</v>
      </c>
      <c r="Q59">
        <f>Table1[[#This Row],[Quantity]]*Table1[[#This Row],[Unit Price]]</f>
        <v>712</v>
      </c>
      <c r="R59">
        <f>Table1[[#This Row],[Sales Revenue]]-Table1[[#This Row],[Total Cost]]</f>
        <v>285</v>
      </c>
    </row>
    <row r="60" spans="1:18" hidden="1" x14ac:dyDescent="0.3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  <c r="L60" t="str">
        <f>TEXT(Table1[[#This Row],[Order Date]],"YYYY")</f>
        <v>2024</v>
      </c>
      <c r="M60" t="str">
        <f>TEXT(Table1[[#This Row],[Order Date]],"MMM")</f>
        <v>Jun</v>
      </c>
      <c r="N60" t="str">
        <f>TEXT(Table1[[#This Row],[Order Date]],"DDD")</f>
        <v>Wed</v>
      </c>
      <c r="O60">
        <f>DATEDIF(Table1[[#This Row],[Order Date]],Table1[[#This Row],[Delivered Date]],"D")</f>
        <v>4</v>
      </c>
      <c r="P60">
        <f>ROUND(Table1[[#This Row],[Quantity]]*Table1[[#This Row],[Unit Price]]*VLOOKUP(Table1[[#This Row],[Product Name]],Table2[#All],2,FALSE),0)</f>
        <v>538</v>
      </c>
      <c r="Q60">
        <f>Table1[[#This Row],[Quantity]]*Table1[[#This Row],[Unit Price]]</f>
        <v>828</v>
      </c>
      <c r="R60">
        <f>Table1[[#This Row],[Sales Revenue]]-Table1[[#This Row],[Total Cost]]</f>
        <v>290</v>
      </c>
    </row>
    <row r="61" spans="1:18" x14ac:dyDescent="0.3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  <c r="L61" t="str">
        <f>TEXT(Table1[[#This Row],[Order Date]],"YYYY")</f>
        <v>2024</v>
      </c>
      <c r="M61" t="str">
        <f>TEXT(Table1[[#This Row],[Order Date]],"MMM")</f>
        <v>Aug</v>
      </c>
      <c r="N61" t="str">
        <f>TEXT(Table1[[#This Row],[Order Date]],"DDD")</f>
        <v>Sun</v>
      </c>
      <c r="O61">
        <f>DATEDIF(Table1[[#This Row],[Order Date]],Table1[[#This Row],[Delivered Date]],"D")</f>
        <v>14</v>
      </c>
      <c r="P61">
        <f>ROUND(Table1[[#This Row],[Quantity]]*Table1[[#This Row],[Unit Price]]*VLOOKUP(Table1[[#This Row],[Product Name]],Table2[#All],2,FALSE),0)</f>
        <v>250</v>
      </c>
      <c r="Q61">
        <f>Table1[[#This Row],[Quantity]]*Table1[[#This Row],[Unit Price]]</f>
        <v>312</v>
      </c>
      <c r="R61">
        <f>Table1[[#This Row],[Sales Revenue]]-Table1[[#This Row],[Total Cost]]</f>
        <v>62</v>
      </c>
    </row>
    <row r="62" spans="1:18" hidden="1" x14ac:dyDescent="0.3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  <c r="L62" t="str">
        <f>TEXT(Table1[[#This Row],[Order Date]],"YYYY")</f>
        <v>2024</v>
      </c>
      <c r="M62" t="str">
        <f>TEXT(Table1[[#This Row],[Order Date]],"MMM")</f>
        <v>Dec</v>
      </c>
      <c r="N62" t="str">
        <f>TEXT(Table1[[#This Row],[Order Date]],"DDD")</f>
        <v>Thu</v>
      </c>
      <c r="O62">
        <f>DATEDIF(Table1[[#This Row],[Order Date]],Table1[[#This Row],[Delivered Date]],"D")</f>
        <v>7</v>
      </c>
      <c r="P62">
        <f>ROUND(Table1[[#This Row],[Quantity]]*Table1[[#This Row],[Unit Price]]*VLOOKUP(Table1[[#This Row],[Product Name]],Table2[#All],2,FALSE),0)</f>
        <v>62</v>
      </c>
      <c r="Q62">
        <f>Table1[[#This Row],[Quantity]]*Table1[[#This Row],[Unit Price]]</f>
        <v>95</v>
      </c>
      <c r="R62">
        <f>Table1[[#This Row],[Sales Revenue]]-Table1[[#This Row],[Total Cost]]</f>
        <v>33</v>
      </c>
    </row>
    <row r="63" spans="1:18" x14ac:dyDescent="0.3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  <c r="L63" t="str">
        <f>TEXT(Table1[[#This Row],[Order Date]],"YYYY")</f>
        <v>2024</v>
      </c>
      <c r="M63" t="str">
        <f>TEXT(Table1[[#This Row],[Order Date]],"MMM")</f>
        <v>Jan</v>
      </c>
      <c r="N63" t="str">
        <f>TEXT(Table1[[#This Row],[Order Date]],"DDD")</f>
        <v>Wed</v>
      </c>
      <c r="O63">
        <f>DATEDIF(Table1[[#This Row],[Order Date]],Table1[[#This Row],[Delivered Date]],"D")</f>
        <v>4</v>
      </c>
      <c r="P63">
        <f>ROUND(Table1[[#This Row],[Quantity]]*Table1[[#This Row],[Unit Price]]*VLOOKUP(Table1[[#This Row],[Product Name]],Table2[#All],2,FALSE),0)</f>
        <v>369</v>
      </c>
      <c r="Q63">
        <f>Table1[[#This Row],[Quantity]]*Table1[[#This Row],[Unit Price]]</f>
        <v>567</v>
      </c>
      <c r="R63">
        <f>Table1[[#This Row],[Sales Revenue]]-Table1[[#This Row],[Total Cost]]</f>
        <v>198</v>
      </c>
    </row>
    <row r="64" spans="1:18" x14ac:dyDescent="0.3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  <c r="L64" t="str">
        <f>TEXT(Table1[[#This Row],[Order Date]],"YYYY")</f>
        <v>2024</v>
      </c>
      <c r="M64" t="str">
        <f>TEXT(Table1[[#This Row],[Order Date]],"MMM")</f>
        <v>Jan</v>
      </c>
      <c r="N64" t="str">
        <f>TEXT(Table1[[#This Row],[Order Date]],"DDD")</f>
        <v>Tue</v>
      </c>
      <c r="O64">
        <f>DATEDIF(Table1[[#This Row],[Order Date]],Table1[[#This Row],[Delivered Date]],"D")</f>
        <v>13</v>
      </c>
      <c r="P64">
        <f>ROUND(Table1[[#This Row],[Quantity]]*Table1[[#This Row],[Unit Price]]*VLOOKUP(Table1[[#This Row],[Product Name]],Table2[#All],2,FALSE),0)</f>
        <v>642</v>
      </c>
      <c r="Q64">
        <f>Table1[[#This Row],[Quantity]]*Table1[[#This Row],[Unit Price]]</f>
        <v>856</v>
      </c>
      <c r="R64">
        <f>Table1[[#This Row],[Sales Revenue]]-Table1[[#This Row],[Total Cost]]</f>
        <v>214</v>
      </c>
    </row>
    <row r="65" spans="1:18" hidden="1" x14ac:dyDescent="0.3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  <c r="L65" t="str">
        <f>TEXT(Table1[[#This Row],[Order Date]],"YYYY")</f>
        <v>2024</v>
      </c>
      <c r="M65" t="str">
        <f>TEXT(Table1[[#This Row],[Order Date]],"MMM")</f>
        <v>Mar</v>
      </c>
      <c r="N65" t="str">
        <f>TEXT(Table1[[#This Row],[Order Date]],"DDD")</f>
        <v>Tue</v>
      </c>
      <c r="O65">
        <f>DATEDIF(Table1[[#This Row],[Order Date]],Table1[[#This Row],[Delivered Date]],"D")</f>
        <v>9</v>
      </c>
      <c r="P65">
        <f>ROUND(Table1[[#This Row],[Quantity]]*Table1[[#This Row],[Unit Price]]*VLOOKUP(Table1[[#This Row],[Product Name]],Table2[#All],2,FALSE),0)</f>
        <v>3892</v>
      </c>
      <c r="Q65">
        <f>Table1[[#This Row],[Quantity]]*Table1[[#This Row],[Unit Price]]</f>
        <v>5560</v>
      </c>
      <c r="R65">
        <f>Table1[[#This Row],[Sales Revenue]]-Table1[[#This Row],[Total Cost]]</f>
        <v>1668</v>
      </c>
    </row>
    <row r="66" spans="1:18" hidden="1" x14ac:dyDescent="0.3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  <c r="L66" t="str">
        <f>TEXT(Table1[[#This Row],[Order Date]],"YYYY")</f>
        <v>2024</v>
      </c>
      <c r="M66" t="str">
        <f>TEXT(Table1[[#This Row],[Order Date]],"MMM")</f>
        <v>Jul</v>
      </c>
      <c r="N66" t="str">
        <f>TEXT(Table1[[#This Row],[Order Date]],"DDD")</f>
        <v>Sun</v>
      </c>
      <c r="O66">
        <f>DATEDIF(Table1[[#This Row],[Order Date]],Table1[[#This Row],[Delivered Date]],"D")</f>
        <v>8</v>
      </c>
      <c r="P66">
        <f>ROUND(Table1[[#This Row],[Quantity]]*Table1[[#This Row],[Unit Price]]*VLOOKUP(Table1[[#This Row],[Product Name]],Table2[#All],2,FALSE),0)</f>
        <v>1040</v>
      </c>
      <c r="Q66">
        <f>Table1[[#This Row],[Quantity]]*Table1[[#This Row],[Unit Price]]</f>
        <v>1890</v>
      </c>
      <c r="R66">
        <f>Table1[[#This Row],[Sales Revenue]]-Table1[[#This Row],[Total Cost]]</f>
        <v>850</v>
      </c>
    </row>
    <row r="67" spans="1:18" x14ac:dyDescent="0.3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  <c r="L67" t="str">
        <f>TEXT(Table1[[#This Row],[Order Date]],"YYYY")</f>
        <v>2024</v>
      </c>
      <c r="M67" t="str">
        <f>TEXT(Table1[[#This Row],[Order Date]],"MMM")</f>
        <v>Oct</v>
      </c>
      <c r="N67" t="str">
        <f>TEXT(Table1[[#This Row],[Order Date]],"DDD")</f>
        <v>Wed</v>
      </c>
      <c r="O67">
        <f>DATEDIF(Table1[[#This Row],[Order Date]],Table1[[#This Row],[Delivered Date]],"D")</f>
        <v>12</v>
      </c>
      <c r="P67">
        <f>ROUND(Table1[[#This Row],[Quantity]]*Table1[[#This Row],[Unit Price]]*VLOOKUP(Table1[[#This Row],[Product Name]],Table2[#All],2,FALSE),0)</f>
        <v>721</v>
      </c>
      <c r="Q67">
        <f>Table1[[#This Row],[Quantity]]*Table1[[#This Row],[Unit Price]]</f>
        <v>961</v>
      </c>
      <c r="R67">
        <f>Table1[[#This Row],[Sales Revenue]]-Table1[[#This Row],[Total Cost]]</f>
        <v>240</v>
      </c>
    </row>
    <row r="68" spans="1:18" hidden="1" x14ac:dyDescent="0.3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  <c r="L68" t="str">
        <f>TEXT(Table1[[#This Row],[Order Date]],"YYYY")</f>
        <v>2024</v>
      </c>
      <c r="M68" t="str">
        <f>TEXT(Table1[[#This Row],[Order Date]],"MMM")</f>
        <v>Apr</v>
      </c>
      <c r="N68" t="str">
        <f>TEXT(Table1[[#This Row],[Order Date]],"DDD")</f>
        <v>Thu</v>
      </c>
      <c r="O68">
        <f>DATEDIF(Table1[[#This Row],[Order Date]],Table1[[#This Row],[Delivered Date]],"D")</f>
        <v>13</v>
      </c>
      <c r="P68">
        <f>ROUND(Table1[[#This Row],[Quantity]]*Table1[[#This Row],[Unit Price]]*VLOOKUP(Table1[[#This Row],[Product Name]],Table2[#All],2,FALSE),0)</f>
        <v>616</v>
      </c>
      <c r="Q68">
        <f>Table1[[#This Row],[Quantity]]*Table1[[#This Row],[Unit Price]]</f>
        <v>1232</v>
      </c>
      <c r="R68">
        <f>Table1[[#This Row],[Sales Revenue]]-Table1[[#This Row],[Total Cost]]</f>
        <v>616</v>
      </c>
    </row>
    <row r="69" spans="1:18" x14ac:dyDescent="0.3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  <c r="L69" t="str">
        <f>TEXT(Table1[[#This Row],[Order Date]],"YYYY")</f>
        <v>2024</v>
      </c>
      <c r="M69" t="str">
        <f>TEXT(Table1[[#This Row],[Order Date]],"MMM")</f>
        <v>Mar</v>
      </c>
      <c r="N69" t="str">
        <f>TEXT(Table1[[#This Row],[Order Date]],"DDD")</f>
        <v>Sat</v>
      </c>
      <c r="O69">
        <f>DATEDIF(Table1[[#This Row],[Order Date]],Table1[[#This Row],[Delivered Date]],"D")</f>
        <v>11</v>
      </c>
      <c r="P69">
        <f>ROUND(Table1[[#This Row],[Quantity]]*Table1[[#This Row],[Unit Price]]*VLOOKUP(Table1[[#This Row],[Product Name]],Table2[#All],2,FALSE),0)</f>
        <v>6083</v>
      </c>
      <c r="Q69">
        <f>Table1[[#This Row],[Quantity]]*Table1[[#This Row],[Unit Price]]</f>
        <v>8110</v>
      </c>
      <c r="R69">
        <f>Table1[[#This Row],[Sales Revenue]]-Table1[[#This Row],[Total Cost]]</f>
        <v>2027</v>
      </c>
    </row>
    <row r="70" spans="1:18" x14ac:dyDescent="0.3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  <c r="L70" t="str">
        <f>TEXT(Table1[[#This Row],[Order Date]],"YYYY")</f>
        <v>2024</v>
      </c>
      <c r="M70" t="str">
        <f>TEXT(Table1[[#This Row],[Order Date]],"MMM")</f>
        <v>Aug</v>
      </c>
      <c r="N70" t="str">
        <f>TEXT(Table1[[#This Row],[Order Date]],"DDD")</f>
        <v>Fri</v>
      </c>
      <c r="O70">
        <f>DATEDIF(Table1[[#This Row],[Order Date]],Table1[[#This Row],[Delivered Date]],"D")</f>
        <v>6</v>
      </c>
      <c r="P70">
        <f>ROUND(Table1[[#This Row],[Quantity]]*Table1[[#This Row],[Unit Price]]*VLOOKUP(Table1[[#This Row],[Product Name]],Table2[#All],2,FALSE),0)</f>
        <v>2376</v>
      </c>
      <c r="Q70">
        <f>Table1[[#This Row],[Quantity]]*Table1[[#This Row],[Unit Price]]</f>
        <v>3960</v>
      </c>
      <c r="R70">
        <f>Table1[[#This Row],[Sales Revenue]]-Table1[[#This Row],[Total Cost]]</f>
        <v>1584</v>
      </c>
    </row>
    <row r="71" spans="1:18" x14ac:dyDescent="0.3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  <c r="L71" t="str">
        <f>TEXT(Table1[[#This Row],[Order Date]],"YYYY")</f>
        <v>2024</v>
      </c>
      <c r="M71" t="str">
        <f>TEXT(Table1[[#This Row],[Order Date]],"MMM")</f>
        <v>Mar</v>
      </c>
      <c r="N71" t="str">
        <f>TEXT(Table1[[#This Row],[Order Date]],"DDD")</f>
        <v>Sun</v>
      </c>
      <c r="O71">
        <f>DATEDIF(Table1[[#This Row],[Order Date]],Table1[[#This Row],[Delivered Date]],"D")</f>
        <v>13</v>
      </c>
      <c r="P71">
        <f>ROUND(Table1[[#This Row],[Quantity]]*Table1[[#This Row],[Unit Price]]*VLOOKUP(Table1[[#This Row],[Product Name]],Table2[#All],2,FALSE),0)</f>
        <v>6737</v>
      </c>
      <c r="Q71">
        <f>Table1[[#This Row],[Quantity]]*Table1[[#This Row],[Unit Price]]</f>
        <v>8982</v>
      </c>
      <c r="R71">
        <f>Table1[[#This Row],[Sales Revenue]]-Table1[[#This Row],[Total Cost]]</f>
        <v>2245</v>
      </c>
    </row>
    <row r="72" spans="1:18" hidden="1" x14ac:dyDescent="0.3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  <c r="L72" t="str">
        <f>TEXT(Table1[[#This Row],[Order Date]],"YYYY")</f>
        <v>2024</v>
      </c>
      <c r="M72" t="str">
        <f>TEXT(Table1[[#This Row],[Order Date]],"MMM")</f>
        <v>Oct</v>
      </c>
      <c r="N72" t="str">
        <f>TEXT(Table1[[#This Row],[Order Date]],"DDD")</f>
        <v>Fri</v>
      </c>
      <c r="O72">
        <f>DATEDIF(Table1[[#This Row],[Order Date]],Table1[[#This Row],[Delivered Date]],"D")</f>
        <v>6</v>
      </c>
      <c r="P72">
        <f>ROUND(Table1[[#This Row],[Quantity]]*Table1[[#This Row],[Unit Price]]*VLOOKUP(Table1[[#This Row],[Product Name]],Table2[#All],2,FALSE),0)</f>
        <v>296</v>
      </c>
      <c r="Q72">
        <f>Table1[[#This Row],[Quantity]]*Table1[[#This Row],[Unit Price]]</f>
        <v>539</v>
      </c>
      <c r="R72">
        <f>Table1[[#This Row],[Sales Revenue]]-Table1[[#This Row],[Total Cost]]</f>
        <v>243</v>
      </c>
    </row>
    <row r="73" spans="1:18" x14ac:dyDescent="0.3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  <c r="L73" t="str">
        <f>TEXT(Table1[[#This Row],[Order Date]],"YYYY")</f>
        <v>2024</v>
      </c>
      <c r="M73" t="str">
        <f>TEXT(Table1[[#This Row],[Order Date]],"MMM")</f>
        <v>Aug</v>
      </c>
      <c r="N73" t="str">
        <f>TEXT(Table1[[#This Row],[Order Date]],"DDD")</f>
        <v>Fri</v>
      </c>
      <c r="O73">
        <f>DATEDIF(Table1[[#This Row],[Order Date]],Table1[[#This Row],[Delivered Date]],"D")</f>
        <v>13</v>
      </c>
      <c r="P73">
        <f>ROUND(Table1[[#This Row],[Quantity]]*Table1[[#This Row],[Unit Price]]*VLOOKUP(Table1[[#This Row],[Product Name]],Table2[#All],2,FALSE),0)</f>
        <v>2737</v>
      </c>
      <c r="Q73">
        <f>Table1[[#This Row],[Quantity]]*Table1[[#This Row],[Unit Price]]</f>
        <v>4977</v>
      </c>
      <c r="R73">
        <f>Table1[[#This Row],[Sales Revenue]]-Table1[[#This Row],[Total Cost]]</f>
        <v>2240</v>
      </c>
    </row>
    <row r="74" spans="1:18" hidden="1" x14ac:dyDescent="0.3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  <c r="L74" t="str">
        <f>TEXT(Table1[[#This Row],[Order Date]],"YYYY")</f>
        <v>2024</v>
      </c>
      <c r="M74" t="str">
        <f>TEXT(Table1[[#This Row],[Order Date]],"MMM")</f>
        <v>Jun</v>
      </c>
      <c r="N74" t="str">
        <f>TEXT(Table1[[#This Row],[Order Date]],"DDD")</f>
        <v>Sat</v>
      </c>
      <c r="O74">
        <f>DATEDIF(Table1[[#This Row],[Order Date]],Table1[[#This Row],[Delivered Date]],"D")</f>
        <v>14</v>
      </c>
      <c r="P74">
        <f>ROUND(Table1[[#This Row],[Quantity]]*Table1[[#This Row],[Unit Price]]*VLOOKUP(Table1[[#This Row],[Product Name]],Table2[#All],2,FALSE),0)</f>
        <v>1263</v>
      </c>
      <c r="Q74">
        <f>Table1[[#This Row],[Quantity]]*Table1[[#This Row],[Unit Price]]</f>
        <v>2296</v>
      </c>
      <c r="R74">
        <f>Table1[[#This Row],[Sales Revenue]]-Table1[[#This Row],[Total Cost]]</f>
        <v>1033</v>
      </c>
    </row>
    <row r="75" spans="1:18" hidden="1" x14ac:dyDescent="0.3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  <c r="L75" t="str">
        <f>TEXT(Table1[[#This Row],[Order Date]],"YYYY")</f>
        <v>2024</v>
      </c>
      <c r="M75" t="str">
        <f>TEXT(Table1[[#This Row],[Order Date]],"MMM")</f>
        <v>Jun</v>
      </c>
      <c r="N75" t="str">
        <f>TEXT(Table1[[#This Row],[Order Date]],"DDD")</f>
        <v>Mon</v>
      </c>
      <c r="O75">
        <f>DATEDIF(Table1[[#This Row],[Order Date]],Table1[[#This Row],[Delivered Date]],"D")</f>
        <v>9</v>
      </c>
      <c r="P75">
        <f>ROUND(Table1[[#This Row],[Quantity]]*Table1[[#This Row],[Unit Price]]*VLOOKUP(Table1[[#This Row],[Product Name]],Table2[#All],2,FALSE),0)</f>
        <v>1309</v>
      </c>
      <c r="Q75">
        <f>Table1[[#This Row],[Quantity]]*Table1[[#This Row],[Unit Price]]</f>
        <v>1540</v>
      </c>
      <c r="R75">
        <f>Table1[[#This Row],[Sales Revenue]]-Table1[[#This Row],[Total Cost]]</f>
        <v>231</v>
      </c>
    </row>
    <row r="76" spans="1:18" hidden="1" x14ac:dyDescent="0.3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  <c r="L76" t="str">
        <f>TEXT(Table1[[#This Row],[Order Date]],"YYYY")</f>
        <v>2024</v>
      </c>
      <c r="M76" t="str">
        <f>TEXT(Table1[[#This Row],[Order Date]],"MMM")</f>
        <v>May</v>
      </c>
      <c r="N76" t="str">
        <f>TEXT(Table1[[#This Row],[Order Date]],"DDD")</f>
        <v>Fri</v>
      </c>
      <c r="O76">
        <f>DATEDIF(Table1[[#This Row],[Order Date]],Table1[[#This Row],[Delivered Date]],"D")</f>
        <v>14</v>
      </c>
      <c r="P76">
        <f>ROUND(Table1[[#This Row],[Quantity]]*Table1[[#This Row],[Unit Price]]*VLOOKUP(Table1[[#This Row],[Product Name]],Table2[#All],2,FALSE),0)</f>
        <v>1289</v>
      </c>
      <c r="Q76">
        <f>Table1[[#This Row],[Quantity]]*Table1[[#This Row],[Unit Price]]</f>
        <v>1516</v>
      </c>
      <c r="R76">
        <f>Table1[[#This Row],[Sales Revenue]]-Table1[[#This Row],[Total Cost]]</f>
        <v>227</v>
      </c>
    </row>
    <row r="77" spans="1:18" x14ac:dyDescent="0.3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  <c r="L77" t="str">
        <f>TEXT(Table1[[#This Row],[Order Date]],"YYYY")</f>
        <v>2024</v>
      </c>
      <c r="M77" t="str">
        <f>TEXT(Table1[[#This Row],[Order Date]],"MMM")</f>
        <v>May</v>
      </c>
      <c r="N77" t="str">
        <f>TEXT(Table1[[#This Row],[Order Date]],"DDD")</f>
        <v>Mon</v>
      </c>
      <c r="O77">
        <f>DATEDIF(Table1[[#This Row],[Order Date]],Table1[[#This Row],[Delivered Date]],"D")</f>
        <v>6</v>
      </c>
      <c r="P77">
        <f>ROUND(Table1[[#This Row],[Quantity]]*Table1[[#This Row],[Unit Price]]*VLOOKUP(Table1[[#This Row],[Product Name]],Table2[#All],2,FALSE),0)</f>
        <v>33</v>
      </c>
      <c r="Q77">
        <f>Table1[[#This Row],[Quantity]]*Table1[[#This Row],[Unit Price]]</f>
        <v>65</v>
      </c>
      <c r="R77">
        <f>Table1[[#This Row],[Sales Revenue]]-Table1[[#This Row],[Total Cost]]</f>
        <v>32</v>
      </c>
    </row>
    <row r="78" spans="1:18" hidden="1" x14ac:dyDescent="0.3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  <c r="L78" t="str">
        <f>TEXT(Table1[[#This Row],[Order Date]],"YYYY")</f>
        <v>2024</v>
      </c>
      <c r="M78" t="str">
        <f>TEXT(Table1[[#This Row],[Order Date]],"MMM")</f>
        <v>Apr</v>
      </c>
      <c r="N78" t="str">
        <f>TEXT(Table1[[#This Row],[Order Date]],"DDD")</f>
        <v>Thu</v>
      </c>
      <c r="O78">
        <f>DATEDIF(Table1[[#This Row],[Order Date]],Table1[[#This Row],[Delivered Date]],"D")</f>
        <v>11</v>
      </c>
      <c r="P78">
        <f>ROUND(Table1[[#This Row],[Quantity]]*Table1[[#This Row],[Unit Price]]*VLOOKUP(Table1[[#This Row],[Product Name]],Table2[#All],2,FALSE),0)</f>
        <v>147</v>
      </c>
      <c r="Q78">
        <f>Table1[[#This Row],[Quantity]]*Table1[[#This Row],[Unit Price]]</f>
        <v>268</v>
      </c>
      <c r="R78">
        <f>Table1[[#This Row],[Sales Revenue]]-Table1[[#This Row],[Total Cost]]</f>
        <v>121</v>
      </c>
    </row>
    <row r="79" spans="1:18" hidden="1" x14ac:dyDescent="0.3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  <c r="L79" t="str">
        <f>TEXT(Table1[[#This Row],[Order Date]],"YYYY")</f>
        <v>2024</v>
      </c>
      <c r="M79" t="str">
        <f>TEXT(Table1[[#This Row],[Order Date]],"MMM")</f>
        <v>Sep</v>
      </c>
      <c r="N79" t="str">
        <f>TEXT(Table1[[#This Row],[Order Date]],"DDD")</f>
        <v>Sun</v>
      </c>
      <c r="O79">
        <f>DATEDIF(Table1[[#This Row],[Order Date]],Table1[[#This Row],[Delivered Date]],"D")</f>
        <v>13</v>
      </c>
      <c r="P79">
        <f>ROUND(Table1[[#This Row],[Quantity]]*Table1[[#This Row],[Unit Price]]*VLOOKUP(Table1[[#This Row],[Product Name]],Table2[#All],2,FALSE),0)</f>
        <v>780</v>
      </c>
      <c r="Q79">
        <f>Table1[[#This Row],[Quantity]]*Table1[[#This Row],[Unit Price]]</f>
        <v>1200</v>
      </c>
      <c r="R79">
        <f>Table1[[#This Row],[Sales Revenue]]-Table1[[#This Row],[Total Cost]]</f>
        <v>420</v>
      </c>
    </row>
    <row r="80" spans="1:18" hidden="1" x14ac:dyDescent="0.3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  <c r="L80" t="str">
        <f>TEXT(Table1[[#This Row],[Order Date]],"YYYY")</f>
        <v>2024</v>
      </c>
      <c r="M80" t="str">
        <f>TEXT(Table1[[#This Row],[Order Date]],"MMM")</f>
        <v>Oct</v>
      </c>
      <c r="N80" t="str">
        <f>TEXT(Table1[[#This Row],[Order Date]],"DDD")</f>
        <v>Mon</v>
      </c>
      <c r="O80">
        <f>DATEDIF(Table1[[#This Row],[Order Date]],Table1[[#This Row],[Delivered Date]],"D")</f>
        <v>7</v>
      </c>
      <c r="P80">
        <f>ROUND(Table1[[#This Row],[Quantity]]*Table1[[#This Row],[Unit Price]]*VLOOKUP(Table1[[#This Row],[Product Name]],Table2[#All],2,FALSE),0)</f>
        <v>1240</v>
      </c>
      <c r="Q80">
        <f>Table1[[#This Row],[Quantity]]*Table1[[#This Row],[Unit Price]]</f>
        <v>2254</v>
      </c>
      <c r="R80">
        <f>Table1[[#This Row],[Sales Revenue]]-Table1[[#This Row],[Total Cost]]</f>
        <v>1014</v>
      </c>
    </row>
    <row r="81" spans="1:18" hidden="1" x14ac:dyDescent="0.3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  <c r="L81" t="str">
        <f>TEXT(Table1[[#This Row],[Order Date]],"YYYY")</f>
        <v>2024</v>
      </c>
      <c r="M81" t="str">
        <f>TEXT(Table1[[#This Row],[Order Date]],"MMM")</f>
        <v>Apr</v>
      </c>
      <c r="N81" t="str">
        <f>TEXT(Table1[[#This Row],[Order Date]],"DDD")</f>
        <v>Tue</v>
      </c>
      <c r="O81">
        <f>DATEDIF(Table1[[#This Row],[Order Date]],Table1[[#This Row],[Delivered Date]],"D")</f>
        <v>6</v>
      </c>
      <c r="P81">
        <f>ROUND(Table1[[#This Row],[Quantity]]*Table1[[#This Row],[Unit Price]]*VLOOKUP(Table1[[#This Row],[Product Name]],Table2[#All],2,FALSE),0)</f>
        <v>560</v>
      </c>
      <c r="Q81">
        <f>Table1[[#This Row],[Quantity]]*Table1[[#This Row],[Unit Price]]</f>
        <v>1120</v>
      </c>
      <c r="R81">
        <f>Table1[[#This Row],[Sales Revenue]]-Table1[[#This Row],[Total Cost]]</f>
        <v>560</v>
      </c>
    </row>
    <row r="82" spans="1:18" x14ac:dyDescent="0.3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  <c r="L82" t="str">
        <f>TEXT(Table1[[#This Row],[Order Date]],"YYYY")</f>
        <v>2024</v>
      </c>
      <c r="M82" t="str">
        <f>TEXT(Table1[[#This Row],[Order Date]],"MMM")</f>
        <v>May</v>
      </c>
      <c r="N82" t="str">
        <f>TEXT(Table1[[#This Row],[Order Date]],"DDD")</f>
        <v>Wed</v>
      </c>
      <c r="O82">
        <f>DATEDIF(Table1[[#This Row],[Order Date]],Table1[[#This Row],[Delivered Date]],"D")</f>
        <v>14</v>
      </c>
      <c r="P82">
        <f>ROUND(Table1[[#This Row],[Quantity]]*Table1[[#This Row],[Unit Price]]*VLOOKUP(Table1[[#This Row],[Product Name]],Table2[#All],2,FALSE),0)</f>
        <v>148</v>
      </c>
      <c r="Q82">
        <f>Table1[[#This Row],[Quantity]]*Table1[[#This Row],[Unit Price]]</f>
        <v>247</v>
      </c>
      <c r="R82">
        <f>Table1[[#This Row],[Sales Revenue]]-Table1[[#This Row],[Total Cost]]</f>
        <v>99</v>
      </c>
    </row>
    <row r="83" spans="1:18" x14ac:dyDescent="0.3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  <c r="L83" t="str">
        <f>TEXT(Table1[[#This Row],[Order Date]],"YYYY")</f>
        <v>2024</v>
      </c>
      <c r="M83" t="str">
        <f>TEXT(Table1[[#This Row],[Order Date]],"MMM")</f>
        <v>Dec</v>
      </c>
      <c r="N83" t="str">
        <f>TEXT(Table1[[#This Row],[Order Date]],"DDD")</f>
        <v>Tue</v>
      </c>
      <c r="O83">
        <f>DATEDIF(Table1[[#This Row],[Order Date]],Table1[[#This Row],[Delivered Date]],"D")</f>
        <v>13</v>
      </c>
      <c r="P83">
        <f>ROUND(Table1[[#This Row],[Quantity]]*Table1[[#This Row],[Unit Price]]*VLOOKUP(Table1[[#This Row],[Product Name]],Table2[#All],2,FALSE),0)</f>
        <v>2294</v>
      </c>
      <c r="Q83">
        <f>Table1[[#This Row],[Quantity]]*Table1[[#This Row],[Unit Price]]</f>
        <v>3824</v>
      </c>
      <c r="R83">
        <f>Table1[[#This Row],[Sales Revenue]]-Table1[[#This Row],[Total Cost]]</f>
        <v>1530</v>
      </c>
    </row>
    <row r="84" spans="1:18" x14ac:dyDescent="0.3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  <c r="L84" t="str">
        <f>TEXT(Table1[[#This Row],[Order Date]],"YYYY")</f>
        <v>2024</v>
      </c>
      <c r="M84" t="str">
        <f>TEXT(Table1[[#This Row],[Order Date]],"MMM")</f>
        <v>Jan</v>
      </c>
      <c r="N84" t="str">
        <f>TEXT(Table1[[#This Row],[Order Date]],"DDD")</f>
        <v>Wed</v>
      </c>
      <c r="O84">
        <f>DATEDIF(Table1[[#This Row],[Order Date]],Table1[[#This Row],[Delivered Date]],"D")</f>
        <v>14</v>
      </c>
      <c r="P84">
        <f>ROUND(Table1[[#This Row],[Quantity]]*Table1[[#This Row],[Unit Price]]*VLOOKUP(Table1[[#This Row],[Product Name]],Table2[#All],2,FALSE),0)</f>
        <v>1601</v>
      </c>
      <c r="Q84">
        <f>Table1[[#This Row],[Quantity]]*Table1[[#This Row],[Unit Price]]</f>
        <v>2463</v>
      </c>
      <c r="R84">
        <f>Table1[[#This Row],[Sales Revenue]]-Table1[[#This Row],[Total Cost]]</f>
        <v>862</v>
      </c>
    </row>
    <row r="85" spans="1:18" x14ac:dyDescent="0.3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  <c r="L85" t="str">
        <f>TEXT(Table1[[#This Row],[Order Date]],"YYYY")</f>
        <v>2024</v>
      </c>
      <c r="M85" t="str">
        <f>TEXT(Table1[[#This Row],[Order Date]],"MMM")</f>
        <v>Aug</v>
      </c>
      <c r="N85" t="str">
        <f>TEXT(Table1[[#This Row],[Order Date]],"DDD")</f>
        <v>Mon</v>
      </c>
      <c r="O85">
        <f>DATEDIF(Table1[[#This Row],[Order Date]],Table1[[#This Row],[Delivered Date]],"D")</f>
        <v>5</v>
      </c>
      <c r="P85">
        <f>ROUND(Table1[[#This Row],[Quantity]]*Table1[[#This Row],[Unit Price]]*VLOOKUP(Table1[[#This Row],[Product Name]],Table2[#All],2,FALSE),0)</f>
        <v>538</v>
      </c>
      <c r="Q85">
        <f>Table1[[#This Row],[Quantity]]*Table1[[#This Row],[Unit Price]]</f>
        <v>978</v>
      </c>
      <c r="R85">
        <f>Table1[[#This Row],[Sales Revenue]]-Table1[[#This Row],[Total Cost]]</f>
        <v>440</v>
      </c>
    </row>
    <row r="86" spans="1:18" x14ac:dyDescent="0.3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  <c r="L86" t="str">
        <f>TEXT(Table1[[#This Row],[Order Date]],"YYYY")</f>
        <v>2024</v>
      </c>
      <c r="M86" t="str">
        <f>TEXT(Table1[[#This Row],[Order Date]],"MMM")</f>
        <v>Sep</v>
      </c>
      <c r="N86" t="str">
        <f>TEXT(Table1[[#This Row],[Order Date]],"DDD")</f>
        <v>Fri</v>
      </c>
      <c r="O86">
        <f>DATEDIF(Table1[[#This Row],[Order Date]],Table1[[#This Row],[Delivered Date]],"D")</f>
        <v>12</v>
      </c>
      <c r="P86">
        <f>ROUND(Table1[[#This Row],[Quantity]]*Table1[[#This Row],[Unit Price]]*VLOOKUP(Table1[[#This Row],[Product Name]],Table2[#All],2,FALSE),0)</f>
        <v>2549</v>
      </c>
      <c r="Q86">
        <f>Table1[[#This Row],[Quantity]]*Table1[[#This Row],[Unit Price]]</f>
        <v>4635</v>
      </c>
      <c r="R86">
        <f>Table1[[#This Row],[Sales Revenue]]-Table1[[#This Row],[Total Cost]]</f>
        <v>2086</v>
      </c>
    </row>
    <row r="87" spans="1:18" hidden="1" x14ac:dyDescent="0.3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  <c r="L87" t="str">
        <f>TEXT(Table1[[#This Row],[Order Date]],"YYYY")</f>
        <v>2024</v>
      </c>
      <c r="M87" t="str">
        <f>TEXT(Table1[[#This Row],[Order Date]],"MMM")</f>
        <v>Jun</v>
      </c>
      <c r="N87" t="str">
        <f>TEXT(Table1[[#This Row],[Order Date]],"DDD")</f>
        <v>Fri</v>
      </c>
      <c r="O87">
        <f>DATEDIF(Table1[[#This Row],[Order Date]],Table1[[#This Row],[Delivered Date]],"D")</f>
        <v>5</v>
      </c>
      <c r="P87">
        <f>ROUND(Table1[[#This Row],[Quantity]]*Table1[[#This Row],[Unit Price]]*VLOOKUP(Table1[[#This Row],[Product Name]],Table2[#All],2,FALSE),0)</f>
        <v>1729</v>
      </c>
      <c r="Q87">
        <f>Table1[[#This Row],[Quantity]]*Table1[[#This Row],[Unit Price]]</f>
        <v>2660</v>
      </c>
      <c r="R87">
        <f>Table1[[#This Row],[Sales Revenue]]-Table1[[#This Row],[Total Cost]]</f>
        <v>931</v>
      </c>
    </row>
    <row r="88" spans="1:18" hidden="1" x14ac:dyDescent="0.3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  <c r="L88" t="str">
        <f>TEXT(Table1[[#This Row],[Order Date]],"YYYY")</f>
        <v>2024</v>
      </c>
      <c r="M88" t="str">
        <f>TEXT(Table1[[#This Row],[Order Date]],"MMM")</f>
        <v>May</v>
      </c>
      <c r="N88" t="str">
        <f>TEXT(Table1[[#This Row],[Order Date]],"DDD")</f>
        <v>Wed</v>
      </c>
      <c r="O88">
        <f>DATEDIF(Table1[[#This Row],[Order Date]],Table1[[#This Row],[Delivered Date]],"D")</f>
        <v>10</v>
      </c>
      <c r="P88">
        <f>ROUND(Table1[[#This Row],[Quantity]]*Table1[[#This Row],[Unit Price]]*VLOOKUP(Table1[[#This Row],[Product Name]],Table2[#All],2,FALSE),0)</f>
        <v>1096</v>
      </c>
      <c r="Q88">
        <f>Table1[[#This Row],[Quantity]]*Table1[[#This Row],[Unit Price]]</f>
        <v>1827</v>
      </c>
      <c r="R88">
        <f>Table1[[#This Row],[Sales Revenue]]-Table1[[#This Row],[Total Cost]]</f>
        <v>731</v>
      </c>
    </row>
    <row r="89" spans="1:18" hidden="1" x14ac:dyDescent="0.3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  <c r="L89" t="str">
        <f>TEXT(Table1[[#This Row],[Order Date]],"YYYY")</f>
        <v>2024</v>
      </c>
      <c r="M89" t="str">
        <f>TEXT(Table1[[#This Row],[Order Date]],"MMM")</f>
        <v>Jul</v>
      </c>
      <c r="N89" t="str">
        <f>TEXT(Table1[[#This Row],[Order Date]],"DDD")</f>
        <v>Sun</v>
      </c>
      <c r="O89">
        <f>DATEDIF(Table1[[#This Row],[Order Date]],Table1[[#This Row],[Delivered Date]],"D")</f>
        <v>4</v>
      </c>
      <c r="P89">
        <f>ROUND(Table1[[#This Row],[Quantity]]*Table1[[#This Row],[Unit Price]]*VLOOKUP(Table1[[#This Row],[Product Name]],Table2[#All],2,FALSE),0)</f>
        <v>1115</v>
      </c>
      <c r="Q89">
        <f>Table1[[#This Row],[Quantity]]*Table1[[#This Row],[Unit Price]]</f>
        <v>2028</v>
      </c>
      <c r="R89">
        <f>Table1[[#This Row],[Sales Revenue]]-Table1[[#This Row],[Total Cost]]</f>
        <v>913</v>
      </c>
    </row>
    <row r="90" spans="1:18" x14ac:dyDescent="0.3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  <c r="L90" t="str">
        <f>TEXT(Table1[[#This Row],[Order Date]],"YYYY")</f>
        <v>2024</v>
      </c>
      <c r="M90" t="str">
        <f>TEXT(Table1[[#This Row],[Order Date]],"MMM")</f>
        <v>Dec</v>
      </c>
      <c r="N90" t="str">
        <f>TEXT(Table1[[#This Row],[Order Date]],"DDD")</f>
        <v>Sat</v>
      </c>
      <c r="O90">
        <f>DATEDIF(Table1[[#This Row],[Order Date]],Table1[[#This Row],[Delivered Date]],"D")</f>
        <v>3</v>
      </c>
      <c r="P90">
        <f>ROUND(Table1[[#This Row],[Quantity]]*Table1[[#This Row],[Unit Price]]*VLOOKUP(Table1[[#This Row],[Product Name]],Table2[#All],2,FALSE),0)</f>
        <v>1708</v>
      </c>
      <c r="Q90">
        <f>Table1[[#This Row],[Quantity]]*Table1[[#This Row],[Unit Price]]</f>
        <v>2440</v>
      </c>
      <c r="R90">
        <f>Table1[[#This Row],[Sales Revenue]]-Table1[[#This Row],[Total Cost]]</f>
        <v>732</v>
      </c>
    </row>
    <row r="91" spans="1:18" hidden="1" x14ac:dyDescent="0.3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  <c r="L91" t="str">
        <f>TEXT(Table1[[#This Row],[Order Date]],"YYYY")</f>
        <v>2024</v>
      </c>
      <c r="M91" t="str">
        <f>TEXT(Table1[[#This Row],[Order Date]],"MMM")</f>
        <v>Dec</v>
      </c>
      <c r="N91" t="str">
        <f>TEXT(Table1[[#This Row],[Order Date]],"DDD")</f>
        <v>Mon</v>
      </c>
      <c r="O91">
        <f>DATEDIF(Table1[[#This Row],[Order Date]],Table1[[#This Row],[Delivered Date]],"D")</f>
        <v>13</v>
      </c>
      <c r="P91">
        <f>ROUND(Table1[[#This Row],[Quantity]]*Table1[[#This Row],[Unit Price]]*VLOOKUP(Table1[[#This Row],[Product Name]],Table2[#All],2,FALSE),0)</f>
        <v>2174</v>
      </c>
      <c r="Q91">
        <f>Table1[[#This Row],[Quantity]]*Table1[[#This Row],[Unit Price]]</f>
        <v>4347</v>
      </c>
      <c r="R91">
        <f>Table1[[#This Row],[Sales Revenue]]-Table1[[#This Row],[Total Cost]]</f>
        <v>2173</v>
      </c>
    </row>
    <row r="92" spans="1:18" hidden="1" x14ac:dyDescent="0.3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  <c r="L92" t="str">
        <f>TEXT(Table1[[#This Row],[Order Date]],"YYYY")</f>
        <v>2024</v>
      </c>
      <c r="M92" t="str">
        <f>TEXT(Table1[[#This Row],[Order Date]],"MMM")</f>
        <v>Nov</v>
      </c>
      <c r="N92" t="str">
        <f>TEXT(Table1[[#This Row],[Order Date]],"DDD")</f>
        <v>Thu</v>
      </c>
      <c r="O92">
        <f>DATEDIF(Table1[[#This Row],[Order Date]],Table1[[#This Row],[Delivered Date]],"D")</f>
        <v>4</v>
      </c>
      <c r="P92">
        <f>ROUND(Table1[[#This Row],[Quantity]]*Table1[[#This Row],[Unit Price]]*VLOOKUP(Table1[[#This Row],[Product Name]],Table2[#All],2,FALSE),0)</f>
        <v>2860</v>
      </c>
      <c r="Q92">
        <f>Table1[[#This Row],[Quantity]]*Table1[[#This Row],[Unit Price]]</f>
        <v>5200</v>
      </c>
      <c r="R92">
        <f>Table1[[#This Row],[Sales Revenue]]-Table1[[#This Row],[Total Cost]]</f>
        <v>2340</v>
      </c>
    </row>
    <row r="93" spans="1:18" hidden="1" x14ac:dyDescent="0.3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  <c r="L93" t="str">
        <f>TEXT(Table1[[#This Row],[Order Date]],"YYYY")</f>
        <v>2024</v>
      </c>
      <c r="M93" t="str">
        <f>TEXT(Table1[[#This Row],[Order Date]],"MMM")</f>
        <v>Mar</v>
      </c>
      <c r="N93" t="str">
        <f>TEXT(Table1[[#This Row],[Order Date]],"DDD")</f>
        <v>Fri</v>
      </c>
      <c r="O93">
        <f>DATEDIF(Table1[[#This Row],[Order Date]],Table1[[#This Row],[Delivered Date]],"D")</f>
        <v>14</v>
      </c>
      <c r="P93">
        <f>ROUND(Table1[[#This Row],[Quantity]]*Table1[[#This Row],[Unit Price]]*VLOOKUP(Table1[[#This Row],[Product Name]],Table2[#All],2,FALSE),0)</f>
        <v>1718</v>
      </c>
      <c r="Q93">
        <f>Table1[[#This Row],[Quantity]]*Table1[[#This Row],[Unit Price]]</f>
        <v>2290</v>
      </c>
      <c r="R93">
        <f>Table1[[#This Row],[Sales Revenue]]-Table1[[#This Row],[Total Cost]]</f>
        <v>572</v>
      </c>
    </row>
    <row r="94" spans="1:18" x14ac:dyDescent="0.3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  <c r="L94" t="str">
        <f>TEXT(Table1[[#This Row],[Order Date]],"YYYY")</f>
        <v>2024</v>
      </c>
      <c r="M94" t="str">
        <f>TEXT(Table1[[#This Row],[Order Date]],"MMM")</f>
        <v>May</v>
      </c>
      <c r="N94" t="str">
        <f>TEXT(Table1[[#This Row],[Order Date]],"DDD")</f>
        <v>Thu</v>
      </c>
      <c r="O94">
        <f>DATEDIF(Table1[[#This Row],[Order Date]],Table1[[#This Row],[Delivered Date]],"D")</f>
        <v>11</v>
      </c>
      <c r="P94">
        <f>ROUND(Table1[[#This Row],[Quantity]]*Table1[[#This Row],[Unit Price]]*VLOOKUP(Table1[[#This Row],[Product Name]],Table2[#All],2,FALSE),0)</f>
        <v>787</v>
      </c>
      <c r="Q94">
        <f>Table1[[#This Row],[Quantity]]*Table1[[#This Row],[Unit Price]]</f>
        <v>984</v>
      </c>
      <c r="R94">
        <f>Table1[[#This Row],[Sales Revenue]]-Table1[[#This Row],[Total Cost]]</f>
        <v>197</v>
      </c>
    </row>
    <row r="95" spans="1:18" x14ac:dyDescent="0.3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  <c r="L95" t="str">
        <f>TEXT(Table1[[#This Row],[Order Date]],"YYYY")</f>
        <v>2024</v>
      </c>
      <c r="M95" t="str">
        <f>TEXT(Table1[[#This Row],[Order Date]],"MMM")</f>
        <v>Oct</v>
      </c>
      <c r="N95" t="str">
        <f>TEXT(Table1[[#This Row],[Order Date]],"DDD")</f>
        <v>Wed</v>
      </c>
      <c r="O95">
        <f>DATEDIF(Table1[[#This Row],[Order Date]],Table1[[#This Row],[Delivered Date]],"D")</f>
        <v>7</v>
      </c>
      <c r="P95">
        <f>ROUND(Table1[[#This Row],[Quantity]]*Table1[[#This Row],[Unit Price]]*VLOOKUP(Table1[[#This Row],[Product Name]],Table2[#All],2,FALSE),0)</f>
        <v>905</v>
      </c>
      <c r="Q95">
        <f>Table1[[#This Row],[Quantity]]*Table1[[#This Row],[Unit Price]]</f>
        <v>1206</v>
      </c>
      <c r="R95">
        <f>Table1[[#This Row],[Sales Revenue]]-Table1[[#This Row],[Total Cost]]</f>
        <v>301</v>
      </c>
    </row>
    <row r="96" spans="1:18" hidden="1" x14ac:dyDescent="0.3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  <c r="L96" t="str">
        <f>TEXT(Table1[[#This Row],[Order Date]],"YYYY")</f>
        <v>2024</v>
      </c>
      <c r="M96" t="str">
        <f>TEXT(Table1[[#This Row],[Order Date]],"MMM")</f>
        <v>Jun</v>
      </c>
      <c r="N96" t="str">
        <f>TEXT(Table1[[#This Row],[Order Date]],"DDD")</f>
        <v>Sat</v>
      </c>
      <c r="O96">
        <f>DATEDIF(Table1[[#This Row],[Order Date]],Table1[[#This Row],[Delivered Date]],"D")</f>
        <v>12</v>
      </c>
      <c r="P96">
        <f>ROUND(Table1[[#This Row],[Quantity]]*Table1[[#This Row],[Unit Price]]*VLOOKUP(Table1[[#This Row],[Product Name]],Table2[#All],2,FALSE),0)</f>
        <v>4221</v>
      </c>
      <c r="Q96">
        <f>Table1[[#This Row],[Quantity]]*Table1[[#This Row],[Unit Price]]</f>
        <v>6030</v>
      </c>
      <c r="R96">
        <f>Table1[[#This Row],[Sales Revenue]]-Table1[[#This Row],[Total Cost]]</f>
        <v>1809</v>
      </c>
    </row>
    <row r="97" spans="1:18" x14ac:dyDescent="0.3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  <c r="L97" t="str">
        <f>TEXT(Table1[[#This Row],[Order Date]],"YYYY")</f>
        <v>2024</v>
      </c>
      <c r="M97" t="str">
        <f>TEXT(Table1[[#This Row],[Order Date]],"MMM")</f>
        <v>Aug</v>
      </c>
      <c r="N97" t="str">
        <f>TEXT(Table1[[#This Row],[Order Date]],"DDD")</f>
        <v>Wed</v>
      </c>
      <c r="O97">
        <f>DATEDIF(Table1[[#This Row],[Order Date]],Table1[[#This Row],[Delivered Date]],"D")</f>
        <v>12</v>
      </c>
      <c r="P97">
        <f>ROUND(Table1[[#This Row],[Quantity]]*Table1[[#This Row],[Unit Price]]*VLOOKUP(Table1[[#This Row],[Product Name]],Table2[#All],2,FALSE),0)</f>
        <v>599</v>
      </c>
      <c r="Q97">
        <f>Table1[[#This Row],[Quantity]]*Table1[[#This Row],[Unit Price]]</f>
        <v>749</v>
      </c>
      <c r="R97">
        <f>Table1[[#This Row],[Sales Revenue]]-Table1[[#This Row],[Total Cost]]</f>
        <v>150</v>
      </c>
    </row>
    <row r="98" spans="1:18" x14ac:dyDescent="0.3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  <c r="L98" t="str">
        <f>TEXT(Table1[[#This Row],[Order Date]],"YYYY")</f>
        <v>2024</v>
      </c>
      <c r="M98" t="str">
        <f>TEXT(Table1[[#This Row],[Order Date]],"MMM")</f>
        <v>Aug</v>
      </c>
      <c r="N98" t="str">
        <f>TEXT(Table1[[#This Row],[Order Date]],"DDD")</f>
        <v>Wed</v>
      </c>
      <c r="O98">
        <f>DATEDIF(Table1[[#This Row],[Order Date]],Table1[[#This Row],[Delivered Date]],"D")</f>
        <v>7</v>
      </c>
      <c r="P98">
        <f>ROUND(Table1[[#This Row],[Quantity]]*Table1[[#This Row],[Unit Price]]*VLOOKUP(Table1[[#This Row],[Product Name]],Table2[#All],2,FALSE),0)</f>
        <v>1157</v>
      </c>
      <c r="Q98">
        <f>Table1[[#This Row],[Quantity]]*Table1[[#This Row],[Unit Price]]</f>
        <v>1780</v>
      </c>
      <c r="R98">
        <f>Table1[[#This Row],[Sales Revenue]]-Table1[[#This Row],[Total Cost]]</f>
        <v>623</v>
      </c>
    </row>
    <row r="99" spans="1:18" x14ac:dyDescent="0.3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  <c r="L99" t="str">
        <f>TEXT(Table1[[#This Row],[Order Date]],"YYYY")</f>
        <v>2024</v>
      </c>
      <c r="M99" t="str">
        <f>TEXT(Table1[[#This Row],[Order Date]],"MMM")</f>
        <v>Dec</v>
      </c>
      <c r="N99" t="str">
        <f>TEXT(Table1[[#This Row],[Order Date]],"DDD")</f>
        <v>Wed</v>
      </c>
      <c r="O99">
        <f>DATEDIF(Table1[[#This Row],[Order Date]],Table1[[#This Row],[Delivered Date]],"D")</f>
        <v>12</v>
      </c>
      <c r="P99">
        <f>ROUND(Table1[[#This Row],[Quantity]]*Table1[[#This Row],[Unit Price]]*VLOOKUP(Table1[[#This Row],[Product Name]],Table2[#All],2,FALSE),0)</f>
        <v>2514</v>
      </c>
      <c r="Q99">
        <f>Table1[[#This Row],[Quantity]]*Table1[[#This Row],[Unit Price]]</f>
        <v>3591</v>
      </c>
      <c r="R99">
        <f>Table1[[#This Row],[Sales Revenue]]-Table1[[#This Row],[Total Cost]]</f>
        <v>1077</v>
      </c>
    </row>
    <row r="100" spans="1:18" hidden="1" x14ac:dyDescent="0.3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  <c r="L100" t="str">
        <f>TEXT(Table1[[#This Row],[Order Date]],"YYYY")</f>
        <v>2024</v>
      </c>
      <c r="M100" t="str">
        <f>TEXT(Table1[[#This Row],[Order Date]],"MMM")</f>
        <v>Feb</v>
      </c>
      <c r="N100" t="str">
        <f>TEXT(Table1[[#This Row],[Order Date]],"DDD")</f>
        <v>Mon</v>
      </c>
      <c r="O100">
        <f>DATEDIF(Table1[[#This Row],[Order Date]],Table1[[#This Row],[Delivered Date]],"D")</f>
        <v>4</v>
      </c>
      <c r="P100">
        <f>ROUND(Table1[[#This Row],[Quantity]]*Table1[[#This Row],[Unit Price]]*VLOOKUP(Table1[[#This Row],[Product Name]],Table2[#All],2,FALSE),0)</f>
        <v>2099</v>
      </c>
      <c r="Q100">
        <f>Table1[[#This Row],[Quantity]]*Table1[[#This Row],[Unit Price]]</f>
        <v>2624</v>
      </c>
      <c r="R100">
        <f>Table1[[#This Row],[Sales Revenue]]-Table1[[#This Row],[Total Cost]]</f>
        <v>525</v>
      </c>
    </row>
    <row r="101" spans="1:18" hidden="1" x14ac:dyDescent="0.3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  <c r="L101" t="str">
        <f>TEXT(Table1[[#This Row],[Order Date]],"YYYY")</f>
        <v>2024</v>
      </c>
      <c r="M101" t="str">
        <f>TEXT(Table1[[#This Row],[Order Date]],"MMM")</f>
        <v>Feb</v>
      </c>
      <c r="N101" t="str">
        <f>TEXT(Table1[[#This Row],[Order Date]],"DDD")</f>
        <v>Tue</v>
      </c>
      <c r="O101">
        <f>DATEDIF(Table1[[#This Row],[Order Date]],Table1[[#This Row],[Delivered Date]],"D")</f>
        <v>4</v>
      </c>
      <c r="P101">
        <f>ROUND(Table1[[#This Row],[Quantity]]*Table1[[#This Row],[Unit Price]]*VLOOKUP(Table1[[#This Row],[Product Name]],Table2[#All],2,FALSE),0)</f>
        <v>603</v>
      </c>
      <c r="Q101">
        <f>Table1[[#This Row],[Quantity]]*Table1[[#This Row],[Unit Price]]</f>
        <v>928</v>
      </c>
      <c r="R101">
        <f>Table1[[#This Row],[Sales Revenue]]-Table1[[#This Row],[Total Cost]]</f>
        <v>325</v>
      </c>
    </row>
    <row r="102" spans="1:18" hidden="1" x14ac:dyDescent="0.3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  <c r="L102" t="str">
        <f>TEXT(Table1[[#This Row],[Order Date]],"YYYY")</f>
        <v>2024</v>
      </c>
      <c r="M102" t="str">
        <f>TEXT(Table1[[#This Row],[Order Date]],"MMM")</f>
        <v>Jan</v>
      </c>
      <c r="N102" t="str">
        <f>TEXT(Table1[[#This Row],[Order Date]],"DDD")</f>
        <v>Mon</v>
      </c>
      <c r="O102">
        <f>DATEDIF(Table1[[#This Row],[Order Date]],Table1[[#This Row],[Delivered Date]],"D")</f>
        <v>7</v>
      </c>
      <c r="P102">
        <f>ROUND(Table1[[#This Row],[Quantity]]*Table1[[#This Row],[Unit Price]]*VLOOKUP(Table1[[#This Row],[Product Name]],Table2[#All],2,FALSE),0)</f>
        <v>1320</v>
      </c>
      <c r="Q102">
        <f>Table1[[#This Row],[Quantity]]*Table1[[#This Row],[Unit Price]]</f>
        <v>1885</v>
      </c>
      <c r="R102">
        <f>Table1[[#This Row],[Sales Revenue]]-Table1[[#This Row],[Total Cost]]</f>
        <v>565</v>
      </c>
    </row>
    <row r="103" spans="1:18" hidden="1" x14ac:dyDescent="0.3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  <c r="L103" t="str">
        <f>TEXT(Table1[[#This Row],[Order Date]],"YYYY")</f>
        <v>2024</v>
      </c>
      <c r="M103" t="str">
        <f>TEXT(Table1[[#This Row],[Order Date]],"MMM")</f>
        <v>Jul</v>
      </c>
      <c r="N103" t="str">
        <f>TEXT(Table1[[#This Row],[Order Date]],"DDD")</f>
        <v>Mon</v>
      </c>
      <c r="O103">
        <f>DATEDIF(Table1[[#This Row],[Order Date]],Table1[[#This Row],[Delivered Date]],"D")</f>
        <v>11</v>
      </c>
      <c r="P103">
        <f>ROUND(Table1[[#This Row],[Quantity]]*Table1[[#This Row],[Unit Price]]*VLOOKUP(Table1[[#This Row],[Product Name]],Table2[#All],2,FALSE),0)</f>
        <v>4956</v>
      </c>
      <c r="Q103">
        <f>Table1[[#This Row],[Quantity]]*Table1[[#This Row],[Unit Price]]</f>
        <v>7080</v>
      </c>
      <c r="R103">
        <f>Table1[[#This Row],[Sales Revenue]]-Table1[[#This Row],[Total Cost]]</f>
        <v>2124</v>
      </c>
    </row>
    <row r="104" spans="1:18" hidden="1" x14ac:dyDescent="0.3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  <c r="L104" t="str">
        <f>TEXT(Table1[[#This Row],[Order Date]],"YYYY")</f>
        <v>2024</v>
      </c>
      <c r="M104" t="str">
        <f>TEXT(Table1[[#This Row],[Order Date]],"MMM")</f>
        <v>Nov</v>
      </c>
      <c r="N104" t="str">
        <f>TEXT(Table1[[#This Row],[Order Date]],"DDD")</f>
        <v>Sun</v>
      </c>
      <c r="O104">
        <f>DATEDIF(Table1[[#This Row],[Order Date]],Table1[[#This Row],[Delivered Date]],"D")</f>
        <v>6</v>
      </c>
      <c r="P104">
        <f>ROUND(Table1[[#This Row],[Quantity]]*Table1[[#This Row],[Unit Price]]*VLOOKUP(Table1[[#This Row],[Product Name]],Table2[#All],2,FALSE),0)</f>
        <v>212</v>
      </c>
      <c r="Q104">
        <f>Table1[[#This Row],[Quantity]]*Table1[[#This Row],[Unit Price]]</f>
        <v>326</v>
      </c>
      <c r="R104">
        <f>Table1[[#This Row],[Sales Revenue]]-Table1[[#This Row],[Total Cost]]</f>
        <v>114</v>
      </c>
    </row>
    <row r="105" spans="1:18" x14ac:dyDescent="0.3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  <c r="L105" t="str">
        <f>TEXT(Table1[[#This Row],[Order Date]],"YYYY")</f>
        <v>2024</v>
      </c>
      <c r="M105" t="str">
        <f>TEXT(Table1[[#This Row],[Order Date]],"MMM")</f>
        <v>Mar</v>
      </c>
      <c r="N105" t="str">
        <f>TEXT(Table1[[#This Row],[Order Date]],"DDD")</f>
        <v>Fri</v>
      </c>
      <c r="O105">
        <f>DATEDIF(Table1[[#This Row],[Order Date]],Table1[[#This Row],[Delivered Date]],"D")</f>
        <v>10</v>
      </c>
      <c r="P105">
        <f>ROUND(Table1[[#This Row],[Quantity]]*Table1[[#This Row],[Unit Price]]*VLOOKUP(Table1[[#This Row],[Product Name]],Table2[#All],2,FALSE),0)</f>
        <v>1035</v>
      </c>
      <c r="Q105">
        <f>Table1[[#This Row],[Quantity]]*Table1[[#This Row],[Unit Price]]</f>
        <v>1882</v>
      </c>
      <c r="R105">
        <f>Table1[[#This Row],[Sales Revenue]]-Table1[[#This Row],[Total Cost]]</f>
        <v>847</v>
      </c>
    </row>
    <row r="106" spans="1:18" x14ac:dyDescent="0.3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  <c r="L106" t="str">
        <f>TEXT(Table1[[#This Row],[Order Date]],"YYYY")</f>
        <v>2024</v>
      </c>
      <c r="M106" t="str">
        <f>TEXT(Table1[[#This Row],[Order Date]],"MMM")</f>
        <v>Apr</v>
      </c>
      <c r="N106" t="str">
        <f>TEXT(Table1[[#This Row],[Order Date]],"DDD")</f>
        <v>Fri</v>
      </c>
      <c r="O106">
        <f>DATEDIF(Table1[[#This Row],[Order Date]],Table1[[#This Row],[Delivered Date]],"D")</f>
        <v>9</v>
      </c>
      <c r="P106">
        <f>ROUND(Table1[[#This Row],[Quantity]]*Table1[[#This Row],[Unit Price]]*VLOOKUP(Table1[[#This Row],[Product Name]],Table2[#All],2,FALSE),0)</f>
        <v>1467</v>
      </c>
      <c r="Q106">
        <f>Table1[[#This Row],[Quantity]]*Table1[[#This Row],[Unit Price]]</f>
        <v>2445</v>
      </c>
      <c r="R106">
        <f>Table1[[#This Row],[Sales Revenue]]-Table1[[#This Row],[Total Cost]]</f>
        <v>978</v>
      </c>
    </row>
    <row r="107" spans="1:18" x14ac:dyDescent="0.3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  <c r="L107" t="str">
        <f>TEXT(Table1[[#This Row],[Order Date]],"YYYY")</f>
        <v>2024</v>
      </c>
      <c r="M107" t="str">
        <f>TEXT(Table1[[#This Row],[Order Date]],"MMM")</f>
        <v>Aug</v>
      </c>
      <c r="N107" t="str">
        <f>TEXT(Table1[[#This Row],[Order Date]],"DDD")</f>
        <v>Tue</v>
      </c>
      <c r="O107">
        <f>DATEDIF(Table1[[#This Row],[Order Date]],Table1[[#This Row],[Delivered Date]],"D")</f>
        <v>7</v>
      </c>
      <c r="P107">
        <f>ROUND(Table1[[#This Row],[Quantity]]*Table1[[#This Row],[Unit Price]]*VLOOKUP(Table1[[#This Row],[Product Name]],Table2[#All],2,FALSE),0)</f>
        <v>231</v>
      </c>
      <c r="Q107">
        <f>Table1[[#This Row],[Quantity]]*Table1[[#This Row],[Unit Price]]</f>
        <v>308</v>
      </c>
      <c r="R107">
        <f>Table1[[#This Row],[Sales Revenue]]-Table1[[#This Row],[Total Cost]]</f>
        <v>77</v>
      </c>
    </row>
    <row r="108" spans="1:18" x14ac:dyDescent="0.3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  <c r="L108" t="str">
        <f>TEXT(Table1[[#This Row],[Order Date]],"YYYY")</f>
        <v>2024</v>
      </c>
      <c r="M108" t="str">
        <f>TEXT(Table1[[#This Row],[Order Date]],"MMM")</f>
        <v>Aug</v>
      </c>
      <c r="N108" t="str">
        <f>TEXT(Table1[[#This Row],[Order Date]],"DDD")</f>
        <v>Tue</v>
      </c>
      <c r="O108">
        <f>DATEDIF(Table1[[#This Row],[Order Date]],Table1[[#This Row],[Delivered Date]],"D")</f>
        <v>10</v>
      </c>
      <c r="P108">
        <f>ROUND(Table1[[#This Row],[Quantity]]*Table1[[#This Row],[Unit Price]]*VLOOKUP(Table1[[#This Row],[Product Name]],Table2[#All],2,FALSE),0)</f>
        <v>2094</v>
      </c>
      <c r="Q108">
        <f>Table1[[#This Row],[Quantity]]*Table1[[#This Row],[Unit Price]]</f>
        <v>4188</v>
      </c>
      <c r="R108">
        <f>Table1[[#This Row],[Sales Revenue]]-Table1[[#This Row],[Total Cost]]</f>
        <v>2094</v>
      </c>
    </row>
    <row r="109" spans="1:18" x14ac:dyDescent="0.3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  <c r="L109" t="str">
        <f>TEXT(Table1[[#This Row],[Order Date]],"YYYY")</f>
        <v>2024</v>
      </c>
      <c r="M109" t="str">
        <f>TEXT(Table1[[#This Row],[Order Date]],"MMM")</f>
        <v>Feb</v>
      </c>
      <c r="N109" t="str">
        <f>TEXT(Table1[[#This Row],[Order Date]],"DDD")</f>
        <v>Sun</v>
      </c>
      <c r="O109">
        <f>DATEDIF(Table1[[#This Row],[Order Date]],Table1[[#This Row],[Delivered Date]],"D")</f>
        <v>6</v>
      </c>
      <c r="P109">
        <f>ROUND(Table1[[#This Row],[Quantity]]*Table1[[#This Row],[Unit Price]]*VLOOKUP(Table1[[#This Row],[Product Name]],Table2[#All],2,FALSE),0)</f>
        <v>1082</v>
      </c>
      <c r="Q109">
        <f>Table1[[#This Row],[Quantity]]*Table1[[#This Row],[Unit Price]]</f>
        <v>1968</v>
      </c>
      <c r="R109">
        <f>Table1[[#This Row],[Sales Revenue]]-Table1[[#This Row],[Total Cost]]</f>
        <v>886</v>
      </c>
    </row>
    <row r="110" spans="1:18" x14ac:dyDescent="0.3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  <c r="L110" t="str">
        <f>TEXT(Table1[[#This Row],[Order Date]],"YYYY")</f>
        <v>2024</v>
      </c>
      <c r="M110" t="str">
        <f>TEXT(Table1[[#This Row],[Order Date]],"MMM")</f>
        <v>Apr</v>
      </c>
      <c r="N110" t="str">
        <f>TEXT(Table1[[#This Row],[Order Date]],"DDD")</f>
        <v>Tue</v>
      </c>
      <c r="O110">
        <f>DATEDIF(Table1[[#This Row],[Order Date]],Table1[[#This Row],[Delivered Date]],"D")</f>
        <v>5</v>
      </c>
      <c r="P110">
        <f>ROUND(Table1[[#This Row],[Quantity]]*Table1[[#This Row],[Unit Price]]*VLOOKUP(Table1[[#This Row],[Product Name]],Table2[#All],2,FALSE),0)</f>
        <v>990</v>
      </c>
      <c r="Q110">
        <f>Table1[[#This Row],[Quantity]]*Table1[[#This Row],[Unit Price]]</f>
        <v>1320</v>
      </c>
      <c r="R110">
        <f>Table1[[#This Row],[Sales Revenue]]-Table1[[#This Row],[Total Cost]]</f>
        <v>330</v>
      </c>
    </row>
    <row r="111" spans="1:18" x14ac:dyDescent="0.3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  <c r="L111" t="str">
        <f>TEXT(Table1[[#This Row],[Order Date]],"YYYY")</f>
        <v>2024</v>
      </c>
      <c r="M111" t="str">
        <f>TEXT(Table1[[#This Row],[Order Date]],"MMM")</f>
        <v>Jul</v>
      </c>
      <c r="N111" t="str">
        <f>TEXT(Table1[[#This Row],[Order Date]],"DDD")</f>
        <v>Thu</v>
      </c>
      <c r="O111">
        <f>DATEDIF(Table1[[#This Row],[Order Date]],Table1[[#This Row],[Delivered Date]],"D")</f>
        <v>7</v>
      </c>
      <c r="P111">
        <f>ROUND(Table1[[#This Row],[Quantity]]*Table1[[#This Row],[Unit Price]]*VLOOKUP(Table1[[#This Row],[Product Name]],Table2[#All],2,FALSE),0)</f>
        <v>854</v>
      </c>
      <c r="Q111">
        <f>Table1[[#This Row],[Quantity]]*Table1[[#This Row],[Unit Price]]</f>
        <v>1424</v>
      </c>
      <c r="R111">
        <f>Table1[[#This Row],[Sales Revenue]]-Table1[[#This Row],[Total Cost]]</f>
        <v>570</v>
      </c>
    </row>
    <row r="112" spans="1:18" hidden="1" x14ac:dyDescent="0.3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  <c r="L112" t="str">
        <f>TEXT(Table1[[#This Row],[Order Date]],"YYYY")</f>
        <v>2024</v>
      </c>
      <c r="M112" t="str">
        <f>TEXT(Table1[[#This Row],[Order Date]],"MMM")</f>
        <v>Jul</v>
      </c>
      <c r="N112" t="str">
        <f>TEXT(Table1[[#This Row],[Order Date]],"DDD")</f>
        <v>Mon</v>
      </c>
      <c r="O112">
        <f>DATEDIF(Table1[[#This Row],[Order Date]],Table1[[#This Row],[Delivered Date]],"D")</f>
        <v>4</v>
      </c>
      <c r="P112">
        <f>ROUND(Table1[[#This Row],[Quantity]]*Table1[[#This Row],[Unit Price]]*VLOOKUP(Table1[[#This Row],[Product Name]],Table2[#All],2,FALSE),0)</f>
        <v>765</v>
      </c>
      <c r="Q112">
        <f>Table1[[#This Row],[Quantity]]*Table1[[#This Row],[Unit Price]]</f>
        <v>1020</v>
      </c>
      <c r="R112">
        <f>Table1[[#This Row],[Sales Revenue]]-Table1[[#This Row],[Total Cost]]</f>
        <v>255</v>
      </c>
    </row>
    <row r="113" spans="1:18" hidden="1" x14ac:dyDescent="0.3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  <c r="L113" t="str">
        <f>TEXT(Table1[[#This Row],[Order Date]],"YYYY")</f>
        <v>2024</v>
      </c>
      <c r="M113" t="str">
        <f>TEXT(Table1[[#This Row],[Order Date]],"MMM")</f>
        <v>Jan</v>
      </c>
      <c r="N113" t="str">
        <f>TEXT(Table1[[#This Row],[Order Date]],"DDD")</f>
        <v>Thu</v>
      </c>
      <c r="O113">
        <f>DATEDIF(Table1[[#This Row],[Order Date]],Table1[[#This Row],[Delivered Date]],"D")</f>
        <v>6</v>
      </c>
      <c r="P113">
        <f>ROUND(Table1[[#This Row],[Quantity]]*Table1[[#This Row],[Unit Price]]*VLOOKUP(Table1[[#This Row],[Product Name]],Table2[#All],2,FALSE),0)</f>
        <v>571</v>
      </c>
      <c r="Q113">
        <f>Table1[[#This Row],[Quantity]]*Table1[[#This Row],[Unit Price]]</f>
        <v>815</v>
      </c>
      <c r="R113">
        <f>Table1[[#This Row],[Sales Revenue]]-Table1[[#This Row],[Total Cost]]</f>
        <v>244</v>
      </c>
    </row>
    <row r="114" spans="1:18" hidden="1" x14ac:dyDescent="0.3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  <c r="L114" t="str">
        <f>TEXT(Table1[[#This Row],[Order Date]],"YYYY")</f>
        <v>2024</v>
      </c>
      <c r="M114" t="str">
        <f>TEXT(Table1[[#This Row],[Order Date]],"MMM")</f>
        <v>Feb</v>
      </c>
      <c r="N114" t="str">
        <f>TEXT(Table1[[#This Row],[Order Date]],"DDD")</f>
        <v>Mon</v>
      </c>
      <c r="O114">
        <f>DATEDIF(Table1[[#This Row],[Order Date]],Table1[[#This Row],[Delivered Date]],"D")</f>
        <v>8</v>
      </c>
      <c r="P114">
        <f>ROUND(Table1[[#This Row],[Quantity]]*Table1[[#This Row],[Unit Price]]*VLOOKUP(Table1[[#This Row],[Product Name]],Table2[#All],2,FALSE),0)</f>
        <v>999</v>
      </c>
      <c r="Q114">
        <f>Table1[[#This Row],[Quantity]]*Table1[[#This Row],[Unit Price]]</f>
        <v>1998</v>
      </c>
      <c r="R114">
        <f>Table1[[#This Row],[Sales Revenue]]-Table1[[#This Row],[Total Cost]]</f>
        <v>999</v>
      </c>
    </row>
    <row r="115" spans="1:18" hidden="1" x14ac:dyDescent="0.3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  <c r="L115" t="str">
        <f>TEXT(Table1[[#This Row],[Order Date]],"YYYY")</f>
        <v>2024</v>
      </c>
      <c r="M115" t="str">
        <f>TEXT(Table1[[#This Row],[Order Date]],"MMM")</f>
        <v>Nov</v>
      </c>
      <c r="N115" t="str">
        <f>TEXT(Table1[[#This Row],[Order Date]],"DDD")</f>
        <v>Fri</v>
      </c>
      <c r="O115">
        <f>DATEDIF(Table1[[#This Row],[Order Date]],Table1[[#This Row],[Delivered Date]],"D")</f>
        <v>8</v>
      </c>
      <c r="P115">
        <f>ROUND(Table1[[#This Row],[Quantity]]*Table1[[#This Row],[Unit Price]]*VLOOKUP(Table1[[#This Row],[Product Name]],Table2[#All],2,FALSE),0)</f>
        <v>190</v>
      </c>
      <c r="Q115">
        <f>Table1[[#This Row],[Quantity]]*Table1[[#This Row],[Unit Price]]</f>
        <v>293</v>
      </c>
      <c r="R115">
        <f>Table1[[#This Row],[Sales Revenue]]-Table1[[#This Row],[Total Cost]]</f>
        <v>103</v>
      </c>
    </row>
    <row r="116" spans="1:18" hidden="1" x14ac:dyDescent="0.3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  <c r="L116" t="str">
        <f>TEXT(Table1[[#This Row],[Order Date]],"YYYY")</f>
        <v>2024</v>
      </c>
      <c r="M116" t="str">
        <f>TEXT(Table1[[#This Row],[Order Date]],"MMM")</f>
        <v>Mar</v>
      </c>
      <c r="N116" t="str">
        <f>TEXT(Table1[[#This Row],[Order Date]],"DDD")</f>
        <v>Sat</v>
      </c>
      <c r="O116">
        <f>DATEDIF(Table1[[#This Row],[Order Date]],Table1[[#This Row],[Delivered Date]],"D")</f>
        <v>6</v>
      </c>
      <c r="P116">
        <f>ROUND(Table1[[#This Row],[Quantity]]*Table1[[#This Row],[Unit Price]]*VLOOKUP(Table1[[#This Row],[Product Name]],Table2[#All],2,FALSE),0)</f>
        <v>755</v>
      </c>
      <c r="Q116">
        <f>Table1[[#This Row],[Quantity]]*Table1[[#This Row],[Unit Price]]</f>
        <v>1372</v>
      </c>
      <c r="R116">
        <f>Table1[[#This Row],[Sales Revenue]]-Table1[[#This Row],[Total Cost]]</f>
        <v>617</v>
      </c>
    </row>
    <row r="117" spans="1:18" hidden="1" x14ac:dyDescent="0.3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  <c r="L117" t="str">
        <f>TEXT(Table1[[#This Row],[Order Date]],"YYYY")</f>
        <v>2024</v>
      </c>
      <c r="M117" t="str">
        <f>TEXT(Table1[[#This Row],[Order Date]],"MMM")</f>
        <v>Sep</v>
      </c>
      <c r="N117" t="str">
        <f>TEXT(Table1[[#This Row],[Order Date]],"DDD")</f>
        <v>Thu</v>
      </c>
      <c r="O117">
        <f>DATEDIF(Table1[[#This Row],[Order Date]],Table1[[#This Row],[Delivered Date]],"D")</f>
        <v>10</v>
      </c>
      <c r="P117">
        <f>ROUND(Table1[[#This Row],[Quantity]]*Table1[[#This Row],[Unit Price]]*VLOOKUP(Table1[[#This Row],[Product Name]],Table2[#All],2,FALSE),0)</f>
        <v>666</v>
      </c>
      <c r="Q117">
        <f>Table1[[#This Row],[Quantity]]*Table1[[#This Row],[Unit Price]]</f>
        <v>1210</v>
      </c>
      <c r="R117">
        <f>Table1[[#This Row],[Sales Revenue]]-Table1[[#This Row],[Total Cost]]</f>
        <v>544</v>
      </c>
    </row>
    <row r="118" spans="1:18" hidden="1" x14ac:dyDescent="0.3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  <c r="L118" t="str">
        <f>TEXT(Table1[[#This Row],[Order Date]],"YYYY")</f>
        <v>2024</v>
      </c>
      <c r="M118" t="str">
        <f>TEXT(Table1[[#This Row],[Order Date]],"MMM")</f>
        <v>Dec</v>
      </c>
      <c r="N118" t="str">
        <f>TEXT(Table1[[#This Row],[Order Date]],"DDD")</f>
        <v>Tue</v>
      </c>
      <c r="O118">
        <f>DATEDIF(Table1[[#This Row],[Order Date]],Table1[[#This Row],[Delivered Date]],"D")</f>
        <v>4</v>
      </c>
      <c r="P118">
        <f>ROUND(Table1[[#This Row],[Quantity]]*Table1[[#This Row],[Unit Price]]*VLOOKUP(Table1[[#This Row],[Product Name]],Table2[#All],2,FALSE),0)</f>
        <v>1431</v>
      </c>
      <c r="Q118">
        <f>Table1[[#This Row],[Quantity]]*Table1[[#This Row],[Unit Price]]</f>
        <v>2862</v>
      </c>
      <c r="R118">
        <f>Table1[[#This Row],[Sales Revenue]]-Table1[[#This Row],[Total Cost]]</f>
        <v>1431</v>
      </c>
    </row>
    <row r="119" spans="1:18" hidden="1" x14ac:dyDescent="0.3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  <c r="L119" t="str">
        <f>TEXT(Table1[[#This Row],[Order Date]],"YYYY")</f>
        <v>2024</v>
      </c>
      <c r="M119" t="str">
        <f>TEXT(Table1[[#This Row],[Order Date]],"MMM")</f>
        <v>Aug</v>
      </c>
      <c r="N119" t="str">
        <f>TEXT(Table1[[#This Row],[Order Date]],"DDD")</f>
        <v>Tue</v>
      </c>
      <c r="O119">
        <f>DATEDIF(Table1[[#This Row],[Order Date]],Table1[[#This Row],[Delivered Date]],"D")</f>
        <v>11</v>
      </c>
      <c r="P119">
        <f>ROUND(Table1[[#This Row],[Quantity]]*Table1[[#This Row],[Unit Price]]*VLOOKUP(Table1[[#This Row],[Product Name]],Table2[#All],2,FALSE),0)</f>
        <v>512</v>
      </c>
      <c r="Q119">
        <f>Table1[[#This Row],[Quantity]]*Table1[[#This Row],[Unit Price]]</f>
        <v>1024</v>
      </c>
      <c r="R119">
        <f>Table1[[#This Row],[Sales Revenue]]-Table1[[#This Row],[Total Cost]]</f>
        <v>512</v>
      </c>
    </row>
    <row r="120" spans="1:18" x14ac:dyDescent="0.3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  <c r="L120" t="str">
        <f>TEXT(Table1[[#This Row],[Order Date]],"YYYY")</f>
        <v>2024</v>
      </c>
      <c r="M120" t="str">
        <f>TEXT(Table1[[#This Row],[Order Date]],"MMM")</f>
        <v>Nov</v>
      </c>
      <c r="N120" t="str">
        <f>TEXT(Table1[[#This Row],[Order Date]],"DDD")</f>
        <v>Thu</v>
      </c>
      <c r="O120">
        <f>DATEDIF(Table1[[#This Row],[Order Date]],Table1[[#This Row],[Delivered Date]],"D")</f>
        <v>5</v>
      </c>
      <c r="P120">
        <f>ROUND(Table1[[#This Row],[Quantity]]*Table1[[#This Row],[Unit Price]]*VLOOKUP(Table1[[#This Row],[Product Name]],Table2[#All],2,FALSE),0)</f>
        <v>162</v>
      </c>
      <c r="Q120">
        <f>Table1[[#This Row],[Quantity]]*Table1[[#This Row],[Unit Price]]</f>
        <v>231</v>
      </c>
      <c r="R120">
        <f>Table1[[#This Row],[Sales Revenue]]-Table1[[#This Row],[Total Cost]]</f>
        <v>69</v>
      </c>
    </row>
    <row r="121" spans="1:18" x14ac:dyDescent="0.3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  <c r="L121" t="str">
        <f>TEXT(Table1[[#This Row],[Order Date]],"YYYY")</f>
        <v>2024</v>
      </c>
      <c r="M121" t="str">
        <f>TEXT(Table1[[#This Row],[Order Date]],"MMM")</f>
        <v>Nov</v>
      </c>
      <c r="N121" t="str">
        <f>TEXT(Table1[[#This Row],[Order Date]],"DDD")</f>
        <v>Tue</v>
      </c>
      <c r="O121">
        <f>DATEDIF(Table1[[#This Row],[Order Date]],Table1[[#This Row],[Delivered Date]],"D")</f>
        <v>4</v>
      </c>
      <c r="P121">
        <f>ROUND(Table1[[#This Row],[Quantity]]*Table1[[#This Row],[Unit Price]]*VLOOKUP(Table1[[#This Row],[Product Name]],Table2[#All],2,FALSE),0)</f>
        <v>427</v>
      </c>
      <c r="Q121">
        <f>Table1[[#This Row],[Quantity]]*Table1[[#This Row],[Unit Price]]</f>
        <v>777</v>
      </c>
      <c r="R121">
        <f>Table1[[#This Row],[Sales Revenue]]-Table1[[#This Row],[Total Cost]]</f>
        <v>350</v>
      </c>
    </row>
    <row r="122" spans="1:18" x14ac:dyDescent="0.3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  <c r="L122" t="str">
        <f>TEXT(Table1[[#This Row],[Order Date]],"YYYY")</f>
        <v>2024</v>
      </c>
      <c r="M122" t="str">
        <f>TEXT(Table1[[#This Row],[Order Date]],"MMM")</f>
        <v>Jul</v>
      </c>
      <c r="N122" t="str">
        <f>TEXT(Table1[[#This Row],[Order Date]],"DDD")</f>
        <v>Wed</v>
      </c>
      <c r="O122">
        <f>DATEDIF(Table1[[#This Row],[Order Date]],Table1[[#This Row],[Delivered Date]],"D")</f>
        <v>5</v>
      </c>
      <c r="P122">
        <f>ROUND(Table1[[#This Row],[Quantity]]*Table1[[#This Row],[Unit Price]]*VLOOKUP(Table1[[#This Row],[Product Name]],Table2[#All],2,FALSE),0)</f>
        <v>330</v>
      </c>
      <c r="Q122">
        <f>Table1[[#This Row],[Quantity]]*Table1[[#This Row],[Unit Price]]</f>
        <v>660</v>
      </c>
      <c r="R122">
        <f>Table1[[#This Row],[Sales Revenue]]-Table1[[#This Row],[Total Cost]]</f>
        <v>330</v>
      </c>
    </row>
    <row r="123" spans="1:18" hidden="1" x14ac:dyDescent="0.3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  <c r="L123" t="str">
        <f>TEXT(Table1[[#This Row],[Order Date]],"YYYY")</f>
        <v>2024</v>
      </c>
      <c r="M123" t="str">
        <f>TEXT(Table1[[#This Row],[Order Date]],"MMM")</f>
        <v>Mar</v>
      </c>
      <c r="N123" t="str">
        <f>TEXT(Table1[[#This Row],[Order Date]],"DDD")</f>
        <v>Tue</v>
      </c>
      <c r="O123">
        <f>DATEDIF(Table1[[#This Row],[Order Date]],Table1[[#This Row],[Delivered Date]],"D")</f>
        <v>4</v>
      </c>
      <c r="P123">
        <f>ROUND(Table1[[#This Row],[Quantity]]*Table1[[#This Row],[Unit Price]]*VLOOKUP(Table1[[#This Row],[Product Name]],Table2[#All],2,FALSE),0)</f>
        <v>406</v>
      </c>
      <c r="Q123">
        <f>Table1[[#This Row],[Quantity]]*Table1[[#This Row],[Unit Price]]</f>
        <v>624</v>
      </c>
      <c r="R123">
        <f>Table1[[#This Row],[Sales Revenue]]-Table1[[#This Row],[Total Cost]]</f>
        <v>218</v>
      </c>
    </row>
    <row r="124" spans="1:18" x14ac:dyDescent="0.3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  <c r="L124" t="str">
        <f>TEXT(Table1[[#This Row],[Order Date]],"YYYY")</f>
        <v>2024</v>
      </c>
      <c r="M124" t="str">
        <f>TEXT(Table1[[#This Row],[Order Date]],"MMM")</f>
        <v>Jul</v>
      </c>
      <c r="N124" t="str">
        <f>TEXT(Table1[[#This Row],[Order Date]],"DDD")</f>
        <v>Tue</v>
      </c>
      <c r="O124">
        <f>DATEDIF(Table1[[#This Row],[Order Date]],Table1[[#This Row],[Delivered Date]],"D")</f>
        <v>4</v>
      </c>
      <c r="P124">
        <f>ROUND(Table1[[#This Row],[Quantity]]*Table1[[#This Row],[Unit Price]]*VLOOKUP(Table1[[#This Row],[Product Name]],Table2[#All],2,FALSE),0)</f>
        <v>1042</v>
      </c>
      <c r="Q124">
        <f>Table1[[#This Row],[Quantity]]*Table1[[#This Row],[Unit Price]]</f>
        <v>1737</v>
      </c>
      <c r="R124">
        <f>Table1[[#This Row],[Sales Revenue]]-Table1[[#This Row],[Total Cost]]</f>
        <v>695</v>
      </c>
    </row>
    <row r="125" spans="1:18" x14ac:dyDescent="0.3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  <c r="L125" t="str">
        <f>TEXT(Table1[[#This Row],[Order Date]],"YYYY")</f>
        <v>2024</v>
      </c>
      <c r="M125" t="str">
        <f>TEXT(Table1[[#This Row],[Order Date]],"MMM")</f>
        <v>Dec</v>
      </c>
      <c r="N125" t="str">
        <f>TEXT(Table1[[#This Row],[Order Date]],"DDD")</f>
        <v>Mon</v>
      </c>
      <c r="O125">
        <f>DATEDIF(Table1[[#This Row],[Order Date]],Table1[[#This Row],[Delivered Date]],"D")</f>
        <v>14</v>
      </c>
      <c r="P125">
        <f>ROUND(Table1[[#This Row],[Quantity]]*Table1[[#This Row],[Unit Price]]*VLOOKUP(Table1[[#This Row],[Product Name]],Table2[#All],2,FALSE),0)</f>
        <v>473</v>
      </c>
      <c r="Q125">
        <f>Table1[[#This Row],[Quantity]]*Table1[[#This Row],[Unit Price]]</f>
        <v>860</v>
      </c>
      <c r="R125">
        <f>Table1[[#This Row],[Sales Revenue]]-Table1[[#This Row],[Total Cost]]</f>
        <v>387</v>
      </c>
    </row>
    <row r="126" spans="1:18" x14ac:dyDescent="0.3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  <c r="L126" t="str">
        <f>TEXT(Table1[[#This Row],[Order Date]],"YYYY")</f>
        <v>2024</v>
      </c>
      <c r="M126" t="str">
        <f>TEXT(Table1[[#This Row],[Order Date]],"MMM")</f>
        <v>Nov</v>
      </c>
      <c r="N126" t="str">
        <f>TEXT(Table1[[#This Row],[Order Date]],"DDD")</f>
        <v>Sun</v>
      </c>
      <c r="O126">
        <f>DATEDIF(Table1[[#This Row],[Order Date]],Table1[[#This Row],[Delivered Date]],"D")</f>
        <v>21</v>
      </c>
      <c r="P126">
        <f>ROUND(Table1[[#This Row],[Quantity]]*Table1[[#This Row],[Unit Price]]*VLOOKUP(Table1[[#This Row],[Product Name]],Table2[#All],2,FALSE),0)</f>
        <v>1295</v>
      </c>
      <c r="Q126">
        <f>Table1[[#This Row],[Quantity]]*Table1[[#This Row],[Unit Price]]</f>
        <v>1850</v>
      </c>
      <c r="R126">
        <f>Table1[[#This Row],[Sales Revenue]]-Table1[[#This Row],[Total Cost]]</f>
        <v>555</v>
      </c>
    </row>
    <row r="127" spans="1:18" x14ac:dyDescent="0.3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  <c r="L127" t="str">
        <f>TEXT(Table1[[#This Row],[Order Date]],"YYYY")</f>
        <v>2024</v>
      </c>
      <c r="M127" t="str">
        <f>TEXT(Table1[[#This Row],[Order Date]],"MMM")</f>
        <v>Feb</v>
      </c>
      <c r="N127" t="str">
        <f>TEXT(Table1[[#This Row],[Order Date]],"DDD")</f>
        <v>Wed</v>
      </c>
      <c r="O127">
        <f>DATEDIF(Table1[[#This Row],[Order Date]],Table1[[#This Row],[Delivered Date]],"D")</f>
        <v>4</v>
      </c>
      <c r="P127">
        <f>ROUND(Table1[[#This Row],[Quantity]]*Table1[[#This Row],[Unit Price]]*VLOOKUP(Table1[[#This Row],[Product Name]],Table2[#All],2,FALSE),0)</f>
        <v>1642</v>
      </c>
      <c r="Q127">
        <f>Table1[[#This Row],[Quantity]]*Table1[[#This Row],[Unit Price]]</f>
        <v>2985</v>
      </c>
      <c r="R127">
        <f>Table1[[#This Row],[Sales Revenue]]-Table1[[#This Row],[Total Cost]]</f>
        <v>1343</v>
      </c>
    </row>
    <row r="128" spans="1:18" hidden="1" x14ac:dyDescent="0.3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  <c r="L128" t="str">
        <f>TEXT(Table1[[#This Row],[Order Date]],"YYYY")</f>
        <v>2024</v>
      </c>
      <c r="M128" t="str">
        <f>TEXT(Table1[[#This Row],[Order Date]],"MMM")</f>
        <v>Dec</v>
      </c>
      <c r="N128" t="str">
        <f>TEXT(Table1[[#This Row],[Order Date]],"DDD")</f>
        <v>Wed</v>
      </c>
      <c r="O128">
        <f>DATEDIF(Table1[[#This Row],[Order Date]],Table1[[#This Row],[Delivered Date]],"D")</f>
        <v>8</v>
      </c>
      <c r="P128">
        <f>ROUND(Table1[[#This Row],[Quantity]]*Table1[[#This Row],[Unit Price]]*VLOOKUP(Table1[[#This Row],[Product Name]],Table2[#All],2,FALSE),0)</f>
        <v>211</v>
      </c>
      <c r="Q128">
        <f>Table1[[#This Row],[Quantity]]*Table1[[#This Row],[Unit Price]]</f>
        <v>324</v>
      </c>
      <c r="R128">
        <f>Table1[[#This Row],[Sales Revenue]]-Table1[[#This Row],[Total Cost]]</f>
        <v>113</v>
      </c>
    </row>
    <row r="129" spans="1:18" hidden="1" x14ac:dyDescent="0.3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  <c r="L129" t="str">
        <f>TEXT(Table1[[#This Row],[Order Date]],"YYYY")</f>
        <v>2024</v>
      </c>
      <c r="M129" t="str">
        <f>TEXT(Table1[[#This Row],[Order Date]],"MMM")</f>
        <v>Dec</v>
      </c>
      <c r="N129" t="str">
        <f>TEXT(Table1[[#This Row],[Order Date]],"DDD")</f>
        <v>Wed</v>
      </c>
      <c r="O129">
        <f>DATEDIF(Table1[[#This Row],[Order Date]],Table1[[#This Row],[Delivered Date]],"D")</f>
        <v>9</v>
      </c>
      <c r="P129">
        <f>ROUND(Table1[[#This Row],[Quantity]]*Table1[[#This Row],[Unit Price]]*VLOOKUP(Table1[[#This Row],[Product Name]],Table2[#All],2,FALSE),0)</f>
        <v>3812</v>
      </c>
      <c r="Q129">
        <f>Table1[[#This Row],[Quantity]]*Table1[[#This Row],[Unit Price]]</f>
        <v>4765</v>
      </c>
      <c r="R129">
        <f>Table1[[#This Row],[Sales Revenue]]-Table1[[#This Row],[Total Cost]]</f>
        <v>953</v>
      </c>
    </row>
    <row r="130" spans="1:18" hidden="1" x14ac:dyDescent="0.3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  <c r="L130" t="str">
        <f>TEXT(Table1[[#This Row],[Order Date]],"YYYY")</f>
        <v>2024</v>
      </c>
      <c r="M130" t="str">
        <f>TEXT(Table1[[#This Row],[Order Date]],"MMM")</f>
        <v>Oct</v>
      </c>
      <c r="N130" t="str">
        <f>TEXT(Table1[[#This Row],[Order Date]],"DDD")</f>
        <v>Wed</v>
      </c>
      <c r="O130">
        <f>DATEDIF(Table1[[#This Row],[Order Date]],Table1[[#This Row],[Delivered Date]],"D")</f>
        <v>3</v>
      </c>
      <c r="P130">
        <f>ROUND(Table1[[#This Row],[Quantity]]*Table1[[#This Row],[Unit Price]]*VLOOKUP(Table1[[#This Row],[Product Name]],Table2[#All],2,FALSE),0)</f>
        <v>397</v>
      </c>
      <c r="Q130">
        <f>Table1[[#This Row],[Quantity]]*Table1[[#This Row],[Unit Price]]</f>
        <v>567</v>
      </c>
      <c r="R130">
        <f>Table1[[#This Row],[Sales Revenue]]-Table1[[#This Row],[Total Cost]]</f>
        <v>170</v>
      </c>
    </row>
    <row r="131" spans="1:18" hidden="1" x14ac:dyDescent="0.3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  <c r="L131" t="str">
        <f>TEXT(Table1[[#This Row],[Order Date]],"YYYY")</f>
        <v>2024</v>
      </c>
      <c r="M131" t="str">
        <f>TEXT(Table1[[#This Row],[Order Date]],"MMM")</f>
        <v>Oct</v>
      </c>
      <c r="N131" t="str">
        <f>TEXT(Table1[[#This Row],[Order Date]],"DDD")</f>
        <v>Thu</v>
      </c>
      <c r="O131">
        <f>DATEDIF(Table1[[#This Row],[Order Date]],Table1[[#This Row],[Delivered Date]],"D")</f>
        <v>12</v>
      </c>
      <c r="P131">
        <f>ROUND(Table1[[#This Row],[Quantity]]*Table1[[#This Row],[Unit Price]]*VLOOKUP(Table1[[#This Row],[Product Name]],Table2[#All],2,FALSE),0)</f>
        <v>624</v>
      </c>
      <c r="Q131">
        <f>Table1[[#This Row],[Quantity]]*Table1[[#This Row],[Unit Price]]</f>
        <v>960</v>
      </c>
      <c r="R131">
        <f>Table1[[#This Row],[Sales Revenue]]-Table1[[#This Row],[Total Cost]]</f>
        <v>336</v>
      </c>
    </row>
    <row r="132" spans="1:18" hidden="1" x14ac:dyDescent="0.3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  <c r="L132" t="str">
        <f>TEXT(Table1[[#This Row],[Order Date]],"YYYY")</f>
        <v>2024</v>
      </c>
      <c r="M132" t="str">
        <f>TEXT(Table1[[#This Row],[Order Date]],"MMM")</f>
        <v>Jul</v>
      </c>
      <c r="N132" t="str">
        <f>TEXT(Table1[[#This Row],[Order Date]],"DDD")</f>
        <v>Wed</v>
      </c>
      <c r="O132">
        <f>DATEDIF(Table1[[#This Row],[Order Date]],Table1[[#This Row],[Delivered Date]],"D")</f>
        <v>3</v>
      </c>
      <c r="P132">
        <f>ROUND(Table1[[#This Row],[Quantity]]*Table1[[#This Row],[Unit Price]]*VLOOKUP(Table1[[#This Row],[Product Name]],Table2[#All],2,FALSE),0)</f>
        <v>690</v>
      </c>
      <c r="Q132">
        <f>Table1[[#This Row],[Quantity]]*Table1[[#This Row],[Unit Price]]</f>
        <v>1150</v>
      </c>
      <c r="R132">
        <f>Table1[[#This Row],[Sales Revenue]]-Table1[[#This Row],[Total Cost]]</f>
        <v>460</v>
      </c>
    </row>
    <row r="133" spans="1:18" hidden="1" x14ac:dyDescent="0.3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  <c r="L133" t="str">
        <f>TEXT(Table1[[#This Row],[Order Date]],"YYYY")</f>
        <v>2024</v>
      </c>
      <c r="M133" t="str">
        <f>TEXT(Table1[[#This Row],[Order Date]],"MMM")</f>
        <v>Jan</v>
      </c>
      <c r="N133" t="str">
        <f>TEXT(Table1[[#This Row],[Order Date]],"DDD")</f>
        <v>Wed</v>
      </c>
      <c r="O133">
        <f>DATEDIF(Table1[[#This Row],[Order Date]],Table1[[#This Row],[Delivered Date]],"D")</f>
        <v>14</v>
      </c>
      <c r="P133">
        <f>ROUND(Table1[[#This Row],[Quantity]]*Table1[[#This Row],[Unit Price]]*VLOOKUP(Table1[[#This Row],[Product Name]],Table2[#All],2,FALSE),0)</f>
        <v>911</v>
      </c>
      <c r="Q133">
        <f>Table1[[#This Row],[Quantity]]*Table1[[#This Row],[Unit Price]]</f>
        <v>1656</v>
      </c>
      <c r="R133">
        <f>Table1[[#This Row],[Sales Revenue]]-Table1[[#This Row],[Total Cost]]</f>
        <v>745</v>
      </c>
    </row>
    <row r="134" spans="1:18" x14ac:dyDescent="0.3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  <c r="L134" t="str">
        <f>TEXT(Table1[[#This Row],[Order Date]],"YYYY")</f>
        <v>2024</v>
      </c>
      <c r="M134" t="str">
        <f>TEXT(Table1[[#This Row],[Order Date]],"MMM")</f>
        <v>Sep</v>
      </c>
      <c r="N134" t="str">
        <f>TEXT(Table1[[#This Row],[Order Date]],"DDD")</f>
        <v>Wed</v>
      </c>
      <c r="O134">
        <f>DATEDIF(Table1[[#This Row],[Order Date]],Table1[[#This Row],[Delivered Date]],"D")</f>
        <v>13</v>
      </c>
      <c r="P134">
        <f>ROUND(Table1[[#This Row],[Quantity]]*Table1[[#This Row],[Unit Price]]*VLOOKUP(Table1[[#This Row],[Product Name]],Table2[#All],2,FALSE),0)</f>
        <v>992</v>
      </c>
      <c r="Q134">
        <f>Table1[[#This Row],[Quantity]]*Table1[[#This Row],[Unit Price]]</f>
        <v>1323</v>
      </c>
      <c r="R134">
        <f>Table1[[#This Row],[Sales Revenue]]-Table1[[#This Row],[Total Cost]]</f>
        <v>331</v>
      </c>
    </row>
    <row r="135" spans="1:18" x14ac:dyDescent="0.3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  <c r="L135" t="str">
        <f>TEXT(Table1[[#This Row],[Order Date]],"YYYY")</f>
        <v>2024</v>
      </c>
      <c r="M135" t="str">
        <f>TEXT(Table1[[#This Row],[Order Date]],"MMM")</f>
        <v>Feb</v>
      </c>
      <c r="N135" t="str">
        <f>TEXT(Table1[[#This Row],[Order Date]],"DDD")</f>
        <v>Wed</v>
      </c>
      <c r="O135">
        <f>DATEDIF(Table1[[#This Row],[Order Date]],Table1[[#This Row],[Delivered Date]],"D")</f>
        <v>6</v>
      </c>
      <c r="P135">
        <f>ROUND(Table1[[#This Row],[Quantity]]*Table1[[#This Row],[Unit Price]]*VLOOKUP(Table1[[#This Row],[Product Name]],Table2[#All],2,FALSE),0)</f>
        <v>119</v>
      </c>
      <c r="Q135">
        <f>Table1[[#This Row],[Quantity]]*Table1[[#This Row],[Unit Price]]</f>
        <v>217</v>
      </c>
      <c r="R135">
        <f>Table1[[#This Row],[Sales Revenue]]-Table1[[#This Row],[Total Cost]]</f>
        <v>98</v>
      </c>
    </row>
    <row r="136" spans="1:18" x14ac:dyDescent="0.3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  <c r="L136" t="str">
        <f>TEXT(Table1[[#This Row],[Order Date]],"YYYY")</f>
        <v>2024</v>
      </c>
      <c r="M136" t="str">
        <f>TEXT(Table1[[#This Row],[Order Date]],"MMM")</f>
        <v>Sep</v>
      </c>
      <c r="N136" t="str">
        <f>TEXT(Table1[[#This Row],[Order Date]],"DDD")</f>
        <v>Wed</v>
      </c>
      <c r="O136">
        <f>DATEDIF(Table1[[#This Row],[Order Date]],Table1[[#This Row],[Delivered Date]],"D")</f>
        <v>12</v>
      </c>
      <c r="P136">
        <f>ROUND(Table1[[#This Row],[Quantity]]*Table1[[#This Row],[Unit Price]]*VLOOKUP(Table1[[#This Row],[Product Name]],Table2[#All],2,FALSE),0)</f>
        <v>498</v>
      </c>
      <c r="Q136">
        <f>Table1[[#This Row],[Quantity]]*Table1[[#This Row],[Unit Price]]</f>
        <v>830</v>
      </c>
      <c r="R136">
        <f>Table1[[#This Row],[Sales Revenue]]-Table1[[#This Row],[Total Cost]]</f>
        <v>332</v>
      </c>
    </row>
    <row r="137" spans="1:18" x14ac:dyDescent="0.3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  <c r="L137" t="str">
        <f>TEXT(Table1[[#This Row],[Order Date]],"YYYY")</f>
        <v>2024</v>
      </c>
      <c r="M137" t="str">
        <f>TEXT(Table1[[#This Row],[Order Date]],"MMM")</f>
        <v>Jun</v>
      </c>
      <c r="N137" t="str">
        <f>TEXT(Table1[[#This Row],[Order Date]],"DDD")</f>
        <v>Wed</v>
      </c>
      <c r="O137">
        <f>DATEDIF(Table1[[#This Row],[Order Date]],Table1[[#This Row],[Delivered Date]],"D")</f>
        <v>7</v>
      </c>
      <c r="P137">
        <f>ROUND(Table1[[#This Row],[Quantity]]*Table1[[#This Row],[Unit Price]]*VLOOKUP(Table1[[#This Row],[Product Name]],Table2[#All],2,FALSE),0)</f>
        <v>172</v>
      </c>
      <c r="Q137">
        <f>Table1[[#This Row],[Quantity]]*Table1[[#This Row],[Unit Price]]</f>
        <v>264</v>
      </c>
      <c r="R137">
        <f>Table1[[#This Row],[Sales Revenue]]-Table1[[#This Row],[Total Cost]]</f>
        <v>92</v>
      </c>
    </row>
    <row r="138" spans="1:18" hidden="1" x14ac:dyDescent="0.3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  <c r="L138" t="str">
        <f>TEXT(Table1[[#This Row],[Order Date]],"YYYY")</f>
        <v>2024</v>
      </c>
      <c r="M138" t="str">
        <f>TEXT(Table1[[#This Row],[Order Date]],"MMM")</f>
        <v>Jun</v>
      </c>
      <c r="N138" t="str">
        <f>TEXT(Table1[[#This Row],[Order Date]],"DDD")</f>
        <v>Thu</v>
      </c>
      <c r="O138">
        <f>DATEDIF(Table1[[#This Row],[Order Date]],Table1[[#This Row],[Delivered Date]],"D")</f>
        <v>8</v>
      </c>
      <c r="P138">
        <f>ROUND(Table1[[#This Row],[Quantity]]*Table1[[#This Row],[Unit Price]]*VLOOKUP(Table1[[#This Row],[Product Name]],Table2[#All],2,FALSE),0)</f>
        <v>2262</v>
      </c>
      <c r="Q138">
        <f>Table1[[#This Row],[Quantity]]*Table1[[#This Row],[Unit Price]]</f>
        <v>4524</v>
      </c>
      <c r="R138">
        <f>Table1[[#This Row],[Sales Revenue]]-Table1[[#This Row],[Total Cost]]</f>
        <v>2262</v>
      </c>
    </row>
    <row r="139" spans="1:18" x14ac:dyDescent="0.3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  <c r="L139" t="str">
        <f>TEXT(Table1[[#This Row],[Order Date]],"YYYY")</f>
        <v>2024</v>
      </c>
      <c r="M139" t="str">
        <f>TEXT(Table1[[#This Row],[Order Date]],"MMM")</f>
        <v>May</v>
      </c>
      <c r="N139" t="str">
        <f>TEXT(Table1[[#This Row],[Order Date]],"DDD")</f>
        <v>Sat</v>
      </c>
      <c r="O139">
        <f>DATEDIF(Table1[[#This Row],[Order Date]],Table1[[#This Row],[Delivered Date]],"D")</f>
        <v>12</v>
      </c>
      <c r="P139">
        <f>ROUND(Table1[[#This Row],[Quantity]]*Table1[[#This Row],[Unit Price]]*VLOOKUP(Table1[[#This Row],[Product Name]],Table2[#All],2,FALSE),0)</f>
        <v>636</v>
      </c>
      <c r="Q139">
        <f>Table1[[#This Row],[Quantity]]*Table1[[#This Row],[Unit Price]]</f>
        <v>748</v>
      </c>
      <c r="R139">
        <f>Table1[[#This Row],[Sales Revenue]]-Table1[[#This Row],[Total Cost]]</f>
        <v>112</v>
      </c>
    </row>
    <row r="140" spans="1:18" x14ac:dyDescent="0.3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  <c r="L140" t="str">
        <f>TEXT(Table1[[#This Row],[Order Date]],"YYYY")</f>
        <v>2024</v>
      </c>
      <c r="M140" t="str">
        <f>TEXT(Table1[[#This Row],[Order Date]],"MMM")</f>
        <v>Nov</v>
      </c>
      <c r="N140" t="str">
        <f>TEXT(Table1[[#This Row],[Order Date]],"DDD")</f>
        <v>Sun</v>
      </c>
      <c r="O140">
        <f>DATEDIF(Table1[[#This Row],[Order Date]],Table1[[#This Row],[Delivered Date]],"D")</f>
        <v>10</v>
      </c>
      <c r="P140">
        <f>ROUND(Table1[[#This Row],[Quantity]]*Table1[[#This Row],[Unit Price]]*VLOOKUP(Table1[[#This Row],[Product Name]],Table2[#All],2,FALSE),0)</f>
        <v>3298</v>
      </c>
      <c r="Q140">
        <f>Table1[[#This Row],[Quantity]]*Table1[[#This Row],[Unit Price]]</f>
        <v>3880</v>
      </c>
      <c r="R140">
        <f>Table1[[#This Row],[Sales Revenue]]-Table1[[#This Row],[Total Cost]]</f>
        <v>582</v>
      </c>
    </row>
    <row r="141" spans="1:18" hidden="1" x14ac:dyDescent="0.3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  <c r="L141" t="str">
        <f>TEXT(Table1[[#This Row],[Order Date]],"YYYY")</f>
        <v>2024</v>
      </c>
      <c r="M141" t="str">
        <f>TEXT(Table1[[#This Row],[Order Date]],"MMM")</f>
        <v>Nov</v>
      </c>
      <c r="N141" t="str">
        <f>TEXT(Table1[[#This Row],[Order Date]],"DDD")</f>
        <v>Mon</v>
      </c>
      <c r="O141">
        <f>DATEDIF(Table1[[#This Row],[Order Date]],Table1[[#This Row],[Delivered Date]],"D")</f>
        <v>3</v>
      </c>
      <c r="P141">
        <f>ROUND(Table1[[#This Row],[Quantity]]*Table1[[#This Row],[Unit Price]]*VLOOKUP(Table1[[#This Row],[Product Name]],Table2[#All],2,FALSE),0)</f>
        <v>1870</v>
      </c>
      <c r="Q141">
        <f>Table1[[#This Row],[Quantity]]*Table1[[#This Row],[Unit Price]]</f>
        <v>3400</v>
      </c>
      <c r="R141">
        <f>Table1[[#This Row],[Sales Revenue]]-Table1[[#This Row],[Total Cost]]</f>
        <v>1530</v>
      </c>
    </row>
    <row r="142" spans="1:18" x14ac:dyDescent="0.3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  <c r="L142" t="str">
        <f>TEXT(Table1[[#This Row],[Order Date]],"YYYY")</f>
        <v>2024</v>
      </c>
      <c r="M142" t="str">
        <f>TEXT(Table1[[#This Row],[Order Date]],"MMM")</f>
        <v>Aug</v>
      </c>
      <c r="N142" t="str">
        <f>TEXT(Table1[[#This Row],[Order Date]],"DDD")</f>
        <v>Wed</v>
      </c>
      <c r="O142">
        <f>DATEDIF(Table1[[#This Row],[Order Date]],Table1[[#This Row],[Delivered Date]],"D")</f>
        <v>11</v>
      </c>
      <c r="P142">
        <f>ROUND(Table1[[#This Row],[Quantity]]*Table1[[#This Row],[Unit Price]]*VLOOKUP(Table1[[#This Row],[Product Name]],Table2[#All],2,FALSE),0)</f>
        <v>3149</v>
      </c>
      <c r="Q142">
        <f>Table1[[#This Row],[Quantity]]*Table1[[#This Row],[Unit Price]]</f>
        <v>5248</v>
      </c>
      <c r="R142">
        <f>Table1[[#This Row],[Sales Revenue]]-Table1[[#This Row],[Total Cost]]</f>
        <v>2099</v>
      </c>
    </row>
    <row r="143" spans="1:18" hidden="1" x14ac:dyDescent="0.3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  <c r="L143" t="str">
        <f>TEXT(Table1[[#This Row],[Order Date]],"YYYY")</f>
        <v>2024</v>
      </c>
      <c r="M143" t="str">
        <f>TEXT(Table1[[#This Row],[Order Date]],"MMM")</f>
        <v>Sep</v>
      </c>
      <c r="N143" t="str">
        <f>TEXT(Table1[[#This Row],[Order Date]],"DDD")</f>
        <v>Mon</v>
      </c>
      <c r="O143">
        <f>DATEDIF(Table1[[#This Row],[Order Date]],Table1[[#This Row],[Delivered Date]],"D")</f>
        <v>4</v>
      </c>
      <c r="P143">
        <f>ROUND(Table1[[#This Row],[Quantity]]*Table1[[#This Row],[Unit Price]]*VLOOKUP(Table1[[#This Row],[Product Name]],Table2[#All],2,FALSE),0)</f>
        <v>458</v>
      </c>
      <c r="Q143">
        <f>Table1[[#This Row],[Quantity]]*Table1[[#This Row],[Unit Price]]</f>
        <v>654</v>
      </c>
      <c r="R143">
        <f>Table1[[#This Row],[Sales Revenue]]-Table1[[#This Row],[Total Cost]]</f>
        <v>196</v>
      </c>
    </row>
    <row r="144" spans="1:18" x14ac:dyDescent="0.3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  <c r="L144" t="str">
        <f>TEXT(Table1[[#This Row],[Order Date]],"YYYY")</f>
        <v>2024</v>
      </c>
      <c r="M144" t="str">
        <f>TEXT(Table1[[#This Row],[Order Date]],"MMM")</f>
        <v>May</v>
      </c>
      <c r="N144" t="str">
        <f>TEXT(Table1[[#This Row],[Order Date]],"DDD")</f>
        <v>Sun</v>
      </c>
      <c r="O144">
        <f>DATEDIF(Table1[[#This Row],[Order Date]],Table1[[#This Row],[Delivered Date]],"D")</f>
        <v>6</v>
      </c>
      <c r="P144">
        <f>ROUND(Table1[[#This Row],[Quantity]]*Table1[[#This Row],[Unit Price]]*VLOOKUP(Table1[[#This Row],[Product Name]],Table2[#All],2,FALSE),0)</f>
        <v>938</v>
      </c>
      <c r="Q144">
        <f>Table1[[#This Row],[Quantity]]*Table1[[#This Row],[Unit Price]]</f>
        <v>1340</v>
      </c>
      <c r="R144">
        <f>Table1[[#This Row],[Sales Revenue]]-Table1[[#This Row],[Total Cost]]</f>
        <v>402</v>
      </c>
    </row>
    <row r="145" spans="1:18" hidden="1" x14ac:dyDescent="0.3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  <c r="L145" t="str">
        <f>TEXT(Table1[[#This Row],[Order Date]],"YYYY")</f>
        <v>2024</v>
      </c>
      <c r="M145" t="str">
        <f>TEXT(Table1[[#This Row],[Order Date]],"MMM")</f>
        <v>Jun</v>
      </c>
      <c r="N145" t="str">
        <f>TEXT(Table1[[#This Row],[Order Date]],"DDD")</f>
        <v>Thu</v>
      </c>
      <c r="O145">
        <f>DATEDIF(Table1[[#This Row],[Order Date]],Table1[[#This Row],[Delivered Date]],"D")</f>
        <v>5</v>
      </c>
      <c r="P145">
        <f>ROUND(Table1[[#This Row],[Quantity]]*Table1[[#This Row],[Unit Price]]*VLOOKUP(Table1[[#This Row],[Product Name]],Table2[#All],2,FALSE),0)</f>
        <v>2485</v>
      </c>
      <c r="Q145">
        <f>Table1[[#This Row],[Quantity]]*Table1[[#This Row],[Unit Price]]</f>
        <v>4970</v>
      </c>
      <c r="R145">
        <f>Table1[[#This Row],[Sales Revenue]]-Table1[[#This Row],[Total Cost]]</f>
        <v>2485</v>
      </c>
    </row>
    <row r="146" spans="1:18" hidden="1" x14ac:dyDescent="0.3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  <c r="L146" t="str">
        <f>TEXT(Table1[[#This Row],[Order Date]],"YYYY")</f>
        <v>2024</v>
      </c>
      <c r="M146" t="str">
        <f>TEXT(Table1[[#This Row],[Order Date]],"MMM")</f>
        <v>Jun</v>
      </c>
      <c r="N146" t="str">
        <f>TEXT(Table1[[#This Row],[Order Date]],"DDD")</f>
        <v>Mon</v>
      </c>
      <c r="O146">
        <f>DATEDIF(Table1[[#This Row],[Order Date]],Table1[[#This Row],[Delivered Date]],"D")</f>
        <v>9</v>
      </c>
      <c r="P146">
        <f>ROUND(Table1[[#This Row],[Quantity]]*Table1[[#This Row],[Unit Price]]*VLOOKUP(Table1[[#This Row],[Product Name]],Table2[#All],2,FALSE),0)</f>
        <v>631</v>
      </c>
      <c r="Q146">
        <f>Table1[[#This Row],[Quantity]]*Table1[[#This Row],[Unit Price]]</f>
        <v>1052</v>
      </c>
      <c r="R146">
        <f>Table1[[#This Row],[Sales Revenue]]-Table1[[#This Row],[Total Cost]]</f>
        <v>421</v>
      </c>
    </row>
    <row r="147" spans="1:18" hidden="1" x14ac:dyDescent="0.3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  <c r="L147" t="str">
        <f>TEXT(Table1[[#This Row],[Order Date]],"YYYY")</f>
        <v>2024</v>
      </c>
      <c r="M147" t="str">
        <f>TEXT(Table1[[#This Row],[Order Date]],"MMM")</f>
        <v>Jul</v>
      </c>
      <c r="N147" t="str">
        <f>TEXT(Table1[[#This Row],[Order Date]],"DDD")</f>
        <v>Wed</v>
      </c>
      <c r="O147">
        <f>DATEDIF(Table1[[#This Row],[Order Date]],Table1[[#This Row],[Delivered Date]],"D")</f>
        <v>14</v>
      </c>
      <c r="P147">
        <f>ROUND(Table1[[#This Row],[Quantity]]*Table1[[#This Row],[Unit Price]]*VLOOKUP(Table1[[#This Row],[Product Name]],Table2[#All],2,FALSE),0)</f>
        <v>3654</v>
      </c>
      <c r="Q147">
        <f>Table1[[#This Row],[Quantity]]*Table1[[#This Row],[Unit Price]]</f>
        <v>5621</v>
      </c>
      <c r="R147">
        <f>Table1[[#This Row],[Sales Revenue]]-Table1[[#This Row],[Total Cost]]</f>
        <v>1967</v>
      </c>
    </row>
    <row r="148" spans="1:18" x14ac:dyDescent="0.3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  <c r="L148" t="str">
        <f>TEXT(Table1[[#This Row],[Order Date]],"YYYY")</f>
        <v>2024</v>
      </c>
      <c r="M148" t="str">
        <f>TEXT(Table1[[#This Row],[Order Date]],"MMM")</f>
        <v>Mar</v>
      </c>
      <c r="N148" t="str">
        <f>TEXT(Table1[[#This Row],[Order Date]],"DDD")</f>
        <v>Thu</v>
      </c>
      <c r="O148">
        <f>DATEDIF(Table1[[#This Row],[Order Date]],Table1[[#This Row],[Delivered Date]],"D")</f>
        <v>6</v>
      </c>
      <c r="P148">
        <f>ROUND(Table1[[#This Row],[Quantity]]*Table1[[#This Row],[Unit Price]]*VLOOKUP(Table1[[#This Row],[Product Name]],Table2[#All],2,FALSE),0)</f>
        <v>5145</v>
      </c>
      <c r="Q148">
        <f>Table1[[#This Row],[Quantity]]*Table1[[#This Row],[Unit Price]]</f>
        <v>7350</v>
      </c>
      <c r="R148">
        <f>Table1[[#This Row],[Sales Revenue]]-Table1[[#This Row],[Total Cost]]</f>
        <v>2205</v>
      </c>
    </row>
    <row r="149" spans="1:18" x14ac:dyDescent="0.3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  <c r="L149" t="str">
        <f>TEXT(Table1[[#This Row],[Order Date]],"YYYY")</f>
        <v>2024</v>
      </c>
      <c r="M149" t="str">
        <f>TEXT(Table1[[#This Row],[Order Date]],"MMM")</f>
        <v>Mar</v>
      </c>
      <c r="N149" t="str">
        <f>TEXT(Table1[[#This Row],[Order Date]],"DDD")</f>
        <v>Wed</v>
      </c>
      <c r="O149">
        <f>DATEDIF(Table1[[#This Row],[Order Date]],Table1[[#This Row],[Delivered Date]],"D")</f>
        <v>5</v>
      </c>
      <c r="P149">
        <f>ROUND(Table1[[#This Row],[Quantity]]*Table1[[#This Row],[Unit Price]]*VLOOKUP(Table1[[#This Row],[Product Name]],Table2[#All],2,FALSE),0)</f>
        <v>520</v>
      </c>
      <c r="Q149">
        <f>Table1[[#This Row],[Quantity]]*Table1[[#This Row],[Unit Price]]</f>
        <v>945</v>
      </c>
      <c r="R149">
        <f>Table1[[#This Row],[Sales Revenue]]-Table1[[#This Row],[Total Cost]]</f>
        <v>425</v>
      </c>
    </row>
    <row r="150" spans="1:18" x14ac:dyDescent="0.3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L150" t="str">
        <f>TEXT(Table1[[#This Row],[Order Date]],"YYYY")</f>
        <v>2024</v>
      </c>
      <c r="M150" t="str">
        <f>TEXT(Table1[[#This Row],[Order Date]],"MMM")</f>
        <v>Mar</v>
      </c>
      <c r="N150" t="str">
        <f>TEXT(Table1[[#This Row],[Order Date]],"DDD")</f>
        <v>Mon</v>
      </c>
      <c r="O150">
        <f>DATEDIF(Table1[[#This Row],[Order Date]],Table1[[#This Row],[Delivered Date]],"D")</f>
        <v>5</v>
      </c>
      <c r="P150">
        <f>ROUND(Table1[[#This Row],[Quantity]]*Table1[[#This Row],[Unit Price]]*VLOOKUP(Table1[[#This Row],[Product Name]],Table2[#All],2,FALSE),0)</f>
        <v>187</v>
      </c>
      <c r="Q150">
        <f>Table1[[#This Row],[Quantity]]*Table1[[#This Row],[Unit Price]]</f>
        <v>267</v>
      </c>
      <c r="R150">
        <f>Table1[[#This Row],[Sales Revenue]]-Table1[[#This Row],[Total Cost]]</f>
        <v>80</v>
      </c>
    </row>
    <row r="151" spans="1:18" hidden="1" x14ac:dyDescent="0.3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  <c r="L151" t="str">
        <f>TEXT(Table1[[#This Row],[Order Date]],"YYYY")</f>
        <v>2024</v>
      </c>
      <c r="M151" t="str">
        <f>TEXT(Table1[[#This Row],[Order Date]],"MMM")</f>
        <v>Jan</v>
      </c>
      <c r="N151" t="str">
        <f>TEXT(Table1[[#This Row],[Order Date]],"DDD")</f>
        <v>Sat</v>
      </c>
      <c r="O151">
        <f>DATEDIF(Table1[[#This Row],[Order Date]],Table1[[#This Row],[Delivered Date]],"D")</f>
        <v>5</v>
      </c>
      <c r="P151">
        <f>ROUND(Table1[[#This Row],[Quantity]]*Table1[[#This Row],[Unit Price]]*VLOOKUP(Table1[[#This Row],[Product Name]],Table2[#All],2,FALSE),0)</f>
        <v>3537</v>
      </c>
      <c r="Q151">
        <f>Table1[[#This Row],[Quantity]]*Table1[[#This Row],[Unit Price]]</f>
        <v>5442</v>
      </c>
      <c r="R151">
        <f>Table1[[#This Row],[Sales Revenue]]-Table1[[#This Row],[Total Cost]]</f>
        <v>1905</v>
      </c>
    </row>
    <row r="152" spans="1:18" hidden="1" x14ac:dyDescent="0.3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  <c r="L152" t="str">
        <f>TEXT(Table1[[#This Row],[Order Date]],"YYYY")</f>
        <v>2024</v>
      </c>
      <c r="M152" t="str">
        <f>TEXT(Table1[[#This Row],[Order Date]],"MMM")</f>
        <v>Mar</v>
      </c>
      <c r="N152" t="str">
        <f>TEXT(Table1[[#This Row],[Order Date]],"DDD")</f>
        <v>Tue</v>
      </c>
      <c r="O152">
        <f>DATEDIF(Table1[[#This Row],[Order Date]],Table1[[#This Row],[Delivered Date]],"D")</f>
        <v>6</v>
      </c>
      <c r="P152">
        <f>ROUND(Table1[[#This Row],[Quantity]]*Table1[[#This Row],[Unit Price]]*VLOOKUP(Table1[[#This Row],[Product Name]],Table2[#All],2,FALSE),0)</f>
        <v>351</v>
      </c>
      <c r="Q152">
        <f>Table1[[#This Row],[Quantity]]*Table1[[#This Row],[Unit Price]]</f>
        <v>585</v>
      </c>
      <c r="R152">
        <f>Table1[[#This Row],[Sales Revenue]]-Table1[[#This Row],[Total Cost]]</f>
        <v>234</v>
      </c>
    </row>
    <row r="153" spans="1:18" hidden="1" x14ac:dyDescent="0.3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  <c r="L153" t="str">
        <f>TEXT(Table1[[#This Row],[Order Date]],"YYYY")</f>
        <v>2024</v>
      </c>
      <c r="M153" t="str">
        <f>TEXT(Table1[[#This Row],[Order Date]],"MMM")</f>
        <v>Aug</v>
      </c>
      <c r="N153" t="str">
        <f>TEXT(Table1[[#This Row],[Order Date]],"DDD")</f>
        <v>Fri</v>
      </c>
      <c r="O153">
        <f>DATEDIF(Table1[[#This Row],[Order Date]],Table1[[#This Row],[Delivered Date]],"D")</f>
        <v>9</v>
      </c>
      <c r="P153">
        <f>ROUND(Table1[[#This Row],[Quantity]]*Table1[[#This Row],[Unit Price]]*VLOOKUP(Table1[[#This Row],[Product Name]],Table2[#All],2,FALSE),0)</f>
        <v>1650</v>
      </c>
      <c r="Q153">
        <f>Table1[[#This Row],[Quantity]]*Table1[[#This Row],[Unit Price]]</f>
        <v>2538</v>
      </c>
      <c r="R153">
        <f>Table1[[#This Row],[Sales Revenue]]-Table1[[#This Row],[Total Cost]]</f>
        <v>888</v>
      </c>
    </row>
    <row r="154" spans="1:18" hidden="1" x14ac:dyDescent="0.3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  <c r="L154" t="str">
        <f>TEXT(Table1[[#This Row],[Order Date]],"YYYY")</f>
        <v>2024</v>
      </c>
      <c r="M154" t="str">
        <f>TEXT(Table1[[#This Row],[Order Date]],"MMM")</f>
        <v>Nov</v>
      </c>
      <c r="N154" t="str">
        <f>TEXT(Table1[[#This Row],[Order Date]],"DDD")</f>
        <v>Sun</v>
      </c>
      <c r="O154">
        <f>DATEDIF(Table1[[#This Row],[Order Date]],Table1[[#This Row],[Delivered Date]],"D")</f>
        <v>8</v>
      </c>
      <c r="P154">
        <f>ROUND(Table1[[#This Row],[Quantity]]*Table1[[#This Row],[Unit Price]]*VLOOKUP(Table1[[#This Row],[Product Name]],Table2[#All],2,FALSE),0)</f>
        <v>5430</v>
      </c>
      <c r="Q154">
        <f>Table1[[#This Row],[Quantity]]*Table1[[#This Row],[Unit Price]]</f>
        <v>7240</v>
      </c>
      <c r="R154">
        <f>Table1[[#This Row],[Sales Revenue]]-Table1[[#This Row],[Total Cost]]</f>
        <v>1810</v>
      </c>
    </row>
    <row r="155" spans="1:18" hidden="1" x14ac:dyDescent="0.3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  <c r="L155" t="str">
        <f>TEXT(Table1[[#This Row],[Order Date]],"YYYY")</f>
        <v>2024</v>
      </c>
      <c r="M155" t="str">
        <f>TEXT(Table1[[#This Row],[Order Date]],"MMM")</f>
        <v>Apr</v>
      </c>
      <c r="N155" t="str">
        <f>TEXT(Table1[[#This Row],[Order Date]],"DDD")</f>
        <v>Wed</v>
      </c>
      <c r="O155">
        <f>DATEDIF(Table1[[#This Row],[Order Date]],Table1[[#This Row],[Delivered Date]],"D")</f>
        <v>12</v>
      </c>
      <c r="P155">
        <f>ROUND(Table1[[#This Row],[Quantity]]*Table1[[#This Row],[Unit Price]]*VLOOKUP(Table1[[#This Row],[Product Name]],Table2[#All],2,FALSE),0)</f>
        <v>235</v>
      </c>
      <c r="Q155">
        <f>Table1[[#This Row],[Quantity]]*Table1[[#This Row],[Unit Price]]</f>
        <v>336</v>
      </c>
      <c r="R155">
        <f>Table1[[#This Row],[Sales Revenue]]-Table1[[#This Row],[Total Cost]]</f>
        <v>101</v>
      </c>
    </row>
    <row r="156" spans="1:18" x14ac:dyDescent="0.3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  <c r="L156" t="str">
        <f>TEXT(Table1[[#This Row],[Order Date]],"YYYY")</f>
        <v>2024</v>
      </c>
      <c r="M156" t="str">
        <f>TEXT(Table1[[#This Row],[Order Date]],"MMM")</f>
        <v>May</v>
      </c>
      <c r="N156" t="str">
        <f>TEXT(Table1[[#This Row],[Order Date]],"DDD")</f>
        <v>Sun</v>
      </c>
      <c r="O156">
        <f>DATEDIF(Table1[[#This Row],[Order Date]],Table1[[#This Row],[Delivered Date]],"D")</f>
        <v>14</v>
      </c>
      <c r="P156">
        <f>ROUND(Table1[[#This Row],[Quantity]]*Table1[[#This Row],[Unit Price]]*VLOOKUP(Table1[[#This Row],[Product Name]],Table2[#All],2,FALSE),0)</f>
        <v>3754</v>
      </c>
      <c r="Q156">
        <f>Table1[[#This Row],[Quantity]]*Table1[[#This Row],[Unit Price]]</f>
        <v>5776</v>
      </c>
      <c r="R156">
        <f>Table1[[#This Row],[Sales Revenue]]-Table1[[#This Row],[Total Cost]]</f>
        <v>2022</v>
      </c>
    </row>
    <row r="157" spans="1:18" x14ac:dyDescent="0.3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  <c r="L157" t="str">
        <f>TEXT(Table1[[#This Row],[Order Date]],"YYYY")</f>
        <v>2024</v>
      </c>
      <c r="M157" t="str">
        <f>TEXT(Table1[[#This Row],[Order Date]],"MMM")</f>
        <v>Sep</v>
      </c>
      <c r="N157" t="str">
        <f>TEXT(Table1[[#This Row],[Order Date]],"DDD")</f>
        <v>Thu</v>
      </c>
      <c r="O157">
        <f>DATEDIF(Table1[[#This Row],[Order Date]],Table1[[#This Row],[Delivered Date]],"D")</f>
        <v>11</v>
      </c>
      <c r="P157">
        <f>ROUND(Table1[[#This Row],[Quantity]]*Table1[[#This Row],[Unit Price]]*VLOOKUP(Table1[[#This Row],[Product Name]],Table2[#All],2,FALSE),0)</f>
        <v>4185</v>
      </c>
      <c r="Q157">
        <f>Table1[[#This Row],[Quantity]]*Table1[[#This Row],[Unit Price]]</f>
        <v>5580</v>
      </c>
      <c r="R157">
        <f>Table1[[#This Row],[Sales Revenue]]-Table1[[#This Row],[Total Cost]]</f>
        <v>1395</v>
      </c>
    </row>
    <row r="158" spans="1:18" hidden="1" x14ac:dyDescent="0.3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  <c r="L158" t="str">
        <f>TEXT(Table1[[#This Row],[Order Date]],"YYYY")</f>
        <v>2024</v>
      </c>
      <c r="M158" t="str">
        <f>TEXT(Table1[[#This Row],[Order Date]],"MMM")</f>
        <v>May</v>
      </c>
      <c r="N158" t="str">
        <f>TEXT(Table1[[#This Row],[Order Date]],"DDD")</f>
        <v>Wed</v>
      </c>
      <c r="O158">
        <f>DATEDIF(Table1[[#This Row],[Order Date]],Table1[[#This Row],[Delivered Date]],"D")</f>
        <v>5</v>
      </c>
      <c r="P158">
        <f>ROUND(Table1[[#This Row],[Quantity]]*Table1[[#This Row],[Unit Price]]*VLOOKUP(Table1[[#This Row],[Product Name]],Table2[#All],2,FALSE),0)</f>
        <v>54</v>
      </c>
      <c r="Q158">
        <f>Table1[[#This Row],[Quantity]]*Table1[[#This Row],[Unit Price]]</f>
        <v>77</v>
      </c>
      <c r="R158">
        <f>Table1[[#This Row],[Sales Revenue]]-Table1[[#This Row],[Total Cost]]</f>
        <v>23</v>
      </c>
    </row>
    <row r="159" spans="1:18" x14ac:dyDescent="0.3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  <c r="L159" t="str">
        <f>TEXT(Table1[[#This Row],[Order Date]],"YYYY")</f>
        <v>2024</v>
      </c>
      <c r="M159" t="str">
        <f>TEXT(Table1[[#This Row],[Order Date]],"MMM")</f>
        <v>Apr</v>
      </c>
      <c r="N159" t="str">
        <f>TEXT(Table1[[#This Row],[Order Date]],"DDD")</f>
        <v>Fri</v>
      </c>
      <c r="O159">
        <f>DATEDIF(Table1[[#This Row],[Order Date]],Table1[[#This Row],[Delivered Date]],"D")</f>
        <v>9</v>
      </c>
      <c r="P159">
        <f>ROUND(Table1[[#This Row],[Quantity]]*Table1[[#This Row],[Unit Price]]*VLOOKUP(Table1[[#This Row],[Product Name]],Table2[#All],2,FALSE),0)</f>
        <v>655</v>
      </c>
      <c r="Q159">
        <f>Table1[[#This Row],[Quantity]]*Table1[[#This Row],[Unit Price]]</f>
        <v>1092</v>
      </c>
      <c r="R159">
        <f>Table1[[#This Row],[Sales Revenue]]-Table1[[#This Row],[Total Cost]]</f>
        <v>437</v>
      </c>
    </row>
    <row r="160" spans="1:18" hidden="1" x14ac:dyDescent="0.3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  <c r="L160" t="str">
        <f>TEXT(Table1[[#This Row],[Order Date]],"YYYY")</f>
        <v>2024</v>
      </c>
      <c r="M160" t="str">
        <f>TEXT(Table1[[#This Row],[Order Date]],"MMM")</f>
        <v>Sep</v>
      </c>
      <c r="N160" t="str">
        <f>TEXT(Table1[[#This Row],[Order Date]],"DDD")</f>
        <v>Mon</v>
      </c>
      <c r="O160">
        <f>DATEDIF(Table1[[#This Row],[Order Date]],Table1[[#This Row],[Delivered Date]],"D")</f>
        <v>7</v>
      </c>
      <c r="P160">
        <f>ROUND(Table1[[#This Row],[Quantity]]*Table1[[#This Row],[Unit Price]]*VLOOKUP(Table1[[#This Row],[Product Name]],Table2[#All],2,FALSE),0)</f>
        <v>176</v>
      </c>
      <c r="Q160">
        <f>Table1[[#This Row],[Quantity]]*Table1[[#This Row],[Unit Price]]</f>
        <v>270</v>
      </c>
      <c r="R160">
        <f>Table1[[#This Row],[Sales Revenue]]-Table1[[#This Row],[Total Cost]]</f>
        <v>94</v>
      </c>
    </row>
    <row r="161" spans="1:18" x14ac:dyDescent="0.3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  <c r="L161" t="str">
        <f>TEXT(Table1[[#This Row],[Order Date]],"YYYY")</f>
        <v>2024</v>
      </c>
      <c r="M161" t="str">
        <f>TEXT(Table1[[#This Row],[Order Date]],"MMM")</f>
        <v>Oct</v>
      </c>
      <c r="N161" t="str">
        <f>TEXT(Table1[[#This Row],[Order Date]],"DDD")</f>
        <v>Thu</v>
      </c>
      <c r="O161">
        <f>DATEDIF(Table1[[#This Row],[Order Date]],Table1[[#This Row],[Delivered Date]],"D")</f>
        <v>19</v>
      </c>
      <c r="P161">
        <f>ROUND(Table1[[#This Row],[Quantity]]*Table1[[#This Row],[Unit Price]]*VLOOKUP(Table1[[#This Row],[Product Name]],Table2[#All],2,FALSE),0)</f>
        <v>569</v>
      </c>
      <c r="Q161">
        <f>Table1[[#This Row],[Quantity]]*Table1[[#This Row],[Unit Price]]</f>
        <v>876</v>
      </c>
      <c r="R161">
        <f>Table1[[#This Row],[Sales Revenue]]-Table1[[#This Row],[Total Cost]]</f>
        <v>307</v>
      </c>
    </row>
    <row r="162" spans="1:18" hidden="1" x14ac:dyDescent="0.3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  <c r="L162" t="str">
        <f>TEXT(Table1[[#This Row],[Order Date]],"YYYY")</f>
        <v>2024</v>
      </c>
      <c r="M162" t="str">
        <f>TEXT(Table1[[#This Row],[Order Date]],"MMM")</f>
        <v>Dec</v>
      </c>
      <c r="N162" t="str">
        <f>TEXT(Table1[[#This Row],[Order Date]],"DDD")</f>
        <v>Mon</v>
      </c>
      <c r="O162">
        <f>DATEDIF(Table1[[#This Row],[Order Date]],Table1[[#This Row],[Delivered Date]],"D")</f>
        <v>4</v>
      </c>
      <c r="P162">
        <f>ROUND(Table1[[#This Row],[Quantity]]*Table1[[#This Row],[Unit Price]]*VLOOKUP(Table1[[#This Row],[Product Name]],Table2[#All],2,FALSE),0)</f>
        <v>3754</v>
      </c>
      <c r="Q162">
        <f>Table1[[#This Row],[Quantity]]*Table1[[#This Row],[Unit Price]]</f>
        <v>5776</v>
      </c>
      <c r="R162">
        <f>Table1[[#This Row],[Sales Revenue]]-Table1[[#This Row],[Total Cost]]</f>
        <v>2022</v>
      </c>
    </row>
    <row r="163" spans="1:18" hidden="1" x14ac:dyDescent="0.3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  <c r="L163" t="str">
        <f>TEXT(Table1[[#This Row],[Order Date]],"YYYY")</f>
        <v>2024</v>
      </c>
      <c r="M163" t="str">
        <f>TEXT(Table1[[#This Row],[Order Date]],"MMM")</f>
        <v>Jan</v>
      </c>
      <c r="N163" t="str">
        <f>TEXT(Table1[[#This Row],[Order Date]],"DDD")</f>
        <v>Fri</v>
      </c>
      <c r="O163">
        <f>DATEDIF(Table1[[#This Row],[Order Date]],Table1[[#This Row],[Delivered Date]],"D")</f>
        <v>14</v>
      </c>
      <c r="P163">
        <f>ROUND(Table1[[#This Row],[Quantity]]*Table1[[#This Row],[Unit Price]]*VLOOKUP(Table1[[#This Row],[Product Name]],Table2[#All],2,FALSE),0)</f>
        <v>702</v>
      </c>
      <c r="Q163">
        <f>Table1[[#This Row],[Quantity]]*Table1[[#This Row],[Unit Price]]</f>
        <v>1080</v>
      </c>
      <c r="R163">
        <f>Table1[[#This Row],[Sales Revenue]]-Table1[[#This Row],[Total Cost]]</f>
        <v>378</v>
      </c>
    </row>
    <row r="164" spans="1:18" x14ac:dyDescent="0.3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  <c r="L164" t="str">
        <f>TEXT(Table1[[#This Row],[Order Date]],"YYYY")</f>
        <v>2024</v>
      </c>
      <c r="M164" t="str">
        <f>TEXT(Table1[[#This Row],[Order Date]],"MMM")</f>
        <v>May</v>
      </c>
      <c r="N164" t="str">
        <f>TEXT(Table1[[#This Row],[Order Date]],"DDD")</f>
        <v>Sun</v>
      </c>
      <c r="O164">
        <f>DATEDIF(Table1[[#This Row],[Order Date]],Table1[[#This Row],[Delivered Date]],"D")</f>
        <v>7</v>
      </c>
      <c r="P164">
        <f>ROUND(Table1[[#This Row],[Quantity]]*Table1[[#This Row],[Unit Price]]*VLOOKUP(Table1[[#This Row],[Product Name]],Table2[#All],2,FALSE),0)</f>
        <v>4549</v>
      </c>
      <c r="Q164">
        <f>Table1[[#This Row],[Quantity]]*Table1[[#This Row],[Unit Price]]</f>
        <v>5352</v>
      </c>
      <c r="R164">
        <f>Table1[[#This Row],[Sales Revenue]]-Table1[[#This Row],[Total Cost]]</f>
        <v>803</v>
      </c>
    </row>
    <row r="165" spans="1:18" x14ac:dyDescent="0.3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  <c r="L165" t="str">
        <f>TEXT(Table1[[#This Row],[Order Date]],"YYYY")</f>
        <v>2024</v>
      </c>
      <c r="M165" t="str">
        <f>TEXT(Table1[[#This Row],[Order Date]],"MMM")</f>
        <v>Feb</v>
      </c>
      <c r="N165" t="str">
        <f>TEXT(Table1[[#This Row],[Order Date]],"DDD")</f>
        <v>Sat</v>
      </c>
      <c r="O165">
        <f>DATEDIF(Table1[[#This Row],[Order Date]],Table1[[#This Row],[Delivered Date]],"D")</f>
        <v>8</v>
      </c>
      <c r="P165">
        <f>ROUND(Table1[[#This Row],[Quantity]]*Table1[[#This Row],[Unit Price]]*VLOOKUP(Table1[[#This Row],[Product Name]],Table2[#All],2,FALSE),0)</f>
        <v>2848</v>
      </c>
      <c r="Q165">
        <f>Table1[[#This Row],[Quantity]]*Table1[[#This Row],[Unit Price]]</f>
        <v>4382</v>
      </c>
      <c r="R165">
        <f>Table1[[#This Row],[Sales Revenue]]-Table1[[#This Row],[Total Cost]]</f>
        <v>1534</v>
      </c>
    </row>
    <row r="166" spans="1:18" hidden="1" x14ac:dyDescent="0.3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  <c r="L166" t="str">
        <f>TEXT(Table1[[#This Row],[Order Date]],"YYYY")</f>
        <v>2024</v>
      </c>
      <c r="M166" t="str">
        <f>TEXT(Table1[[#This Row],[Order Date]],"MMM")</f>
        <v>Nov</v>
      </c>
      <c r="N166" t="str">
        <f>TEXT(Table1[[#This Row],[Order Date]],"DDD")</f>
        <v>Sun</v>
      </c>
      <c r="O166">
        <f>DATEDIF(Table1[[#This Row],[Order Date]],Table1[[#This Row],[Delivered Date]],"D")</f>
        <v>14</v>
      </c>
      <c r="P166">
        <f>ROUND(Table1[[#This Row],[Quantity]]*Table1[[#This Row],[Unit Price]]*VLOOKUP(Table1[[#This Row],[Product Name]],Table2[#All],2,FALSE),0)</f>
        <v>1426</v>
      </c>
      <c r="Q166">
        <f>Table1[[#This Row],[Quantity]]*Table1[[#This Row],[Unit Price]]</f>
        <v>2037</v>
      </c>
      <c r="R166">
        <f>Table1[[#This Row],[Sales Revenue]]-Table1[[#This Row],[Total Cost]]</f>
        <v>611</v>
      </c>
    </row>
    <row r="167" spans="1:18" x14ac:dyDescent="0.3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  <c r="L167" t="str">
        <f>TEXT(Table1[[#This Row],[Order Date]],"YYYY")</f>
        <v>2024</v>
      </c>
      <c r="M167" t="str">
        <f>TEXT(Table1[[#This Row],[Order Date]],"MMM")</f>
        <v>Sep</v>
      </c>
      <c r="N167" t="str">
        <f>TEXT(Table1[[#This Row],[Order Date]],"DDD")</f>
        <v>Thu</v>
      </c>
      <c r="O167">
        <f>DATEDIF(Table1[[#This Row],[Order Date]],Table1[[#This Row],[Delivered Date]],"D")</f>
        <v>20</v>
      </c>
      <c r="P167">
        <f>ROUND(Table1[[#This Row],[Quantity]]*Table1[[#This Row],[Unit Price]]*VLOOKUP(Table1[[#This Row],[Product Name]],Table2[#All],2,FALSE),0)</f>
        <v>1625</v>
      </c>
      <c r="Q167">
        <f>Table1[[#This Row],[Quantity]]*Table1[[#This Row],[Unit Price]]</f>
        <v>2955</v>
      </c>
      <c r="R167">
        <f>Table1[[#This Row],[Sales Revenue]]-Table1[[#This Row],[Total Cost]]</f>
        <v>1330</v>
      </c>
    </row>
    <row r="168" spans="1:18" x14ac:dyDescent="0.3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  <c r="L168" t="str">
        <f>TEXT(Table1[[#This Row],[Order Date]],"YYYY")</f>
        <v>2024</v>
      </c>
      <c r="M168" t="str">
        <f>TEXT(Table1[[#This Row],[Order Date]],"MMM")</f>
        <v>Oct</v>
      </c>
      <c r="N168" t="str">
        <f>TEXT(Table1[[#This Row],[Order Date]],"DDD")</f>
        <v>Mon</v>
      </c>
      <c r="O168">
        <f>DATEDIF(Table1[[#This Row],[Order Date]],Table1[[#This Row],[Delivered Date]],"D")</f>
        <v>13</v>
      </c>
      <c r="P168">
        <f>ROUND(Table1[[#This Row],[Quantity]]*Table1[[#This Row],[Unit Price]]*VLOOKUP(Table1[[#This Row],[Product Name]],Table2[#All],2,FALSE),0)</f>
        <v>334</v>
      </c>
      <c r="Q168">
        <f>Table1[[#This Row],[Quantity]]*Table1[[#This Row],[Unit Price]]</f>
        <v>556</v>
      </c>
      <c r="R168">
        <f>Table1[[#This Row],[Sales Revenue]]-Table1[[#This Row],[Total Cost]]</f>
        <v>222</v>
      </c>
    </row>
    <row r="169" spans="1:18" hidden="1" x14ac:dyDescent="0.3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  <c r="L169" t="str">
        <f>TEXT(Table1[[#This Row],[Order Date]],"YYYY")</f>
        <v>2024</v>
      </c>
      <c r="M169" t="str">
        <f>TEXT(Table1[[#This Row],[Order Date]],"MMM")</f>
        <v>Nov</v>
      </c>
      <c r="N169" t="str">
        <f>TEXT(Table1[[#This Row],[Order Date]],"DDD")</f>
        <v>Sat</v>
      </c>
      <c r="O169">
        <f>DATEDIF(Table1[[#This Row],[Order Date]],Table1[[#This Row],[Delivered Date]],"D")</f>
        <v>7</v>
      </c>
      <c r="P169">
        <f>ROUND(Table1[[#This Row],[Quantity]]*Table1[[#This Row],[Unit Price]]*VLOOKUP(Table1[[#This Row],[Product Name]],Table2[#All],2,FALSE),0)</f>
        <v>2160</v>
      </c>
      <c r="Q169">
        <f>Table1[[#This Row],[Quantity]]*Table1[[#This Row],[Unit Price]]</f>
        <v>3600</v>
      </c>
      <c r="R169">
        <f>Table1[[#This Row],[Sales Revenue]]-Table1[[#This Row],[Total Cost]]</f>
        <v>1440</v>
      </c>
    </row>
    <row r="170" spans="1:18" hidden="1" x14ac:dyDescent="0.3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  <c r="L170" t="str">
        <f>TEXT(Table1[[#This Row],[Order Date]],"YYYY")</f>
        <v>2024</v>
      </c>
      <c r="M170" t="str">
        <f>TEXT(Table1[[#This Row],[Order Date]],"MMM")</f>
        <v>Aug</v>
      </c>
      <c r="N170" t="str">
        <f>TEXT(Table1[[#This Row],[Order Date]],"DDD")</f>
        <v>Mon</v>
      </c>
      <c r="O170">
        <f>DATEDIF(Table1[[#This Row],[Order Date]],Table1[[#This Row],[Delivered Date]],"D")</f>
        <v>13</v>
      </c>
      <c r="P170">
        <f>ROUND(Table1[[#This Row],[Quantity]]*Table1[[#This Row],[Unit Price]]*VLOOKUP(Table1[[#This Row],[Product Name]],Table2[#All],2,FALSE),0)</f>
        <v>1814</v>
      </c>
      <c r="Q170">
        <f>Table1[[#This Row],[Quantity]]*Table1[[#This Row],[Unit Price]]</f>
        <v>2790</v>
      </c>
      <c r="R170">
        <f>Table1[[#This Row],[Sales Revenue]]-Table1[[#This Row],[Total Cost]]</f>
        <v>976</v>
      </c>
    </row>
    <row r="171" spans="1:18" hidden="1" x14ac:dyDescent="0.3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  <c r="L171" t="str">
        <f>TEXT(Table1[[#This Row],[Order Date]],"YYYY")</f>
        <v>2024</v>
      </c>
      <c r="M171" t="str">
        <f>TEXT(Table1[[#This Row],[Order Date]],"MMM")</f>
        <v>Jul</v>
      </c>
      <c r="N171" t="str">
        <f>TEXT(Table1[[#This Row],[Order Date]],"DDD")</f>
        <v>Thu</v>
      </c>
      <c r="O171">
        <f>DATEDIF(Table1[[#This Row],[Order Date]],Table1[[#This Row],[Delivered Date]],"D")</f>
        <v>13</v>
      </c>
      <c r="P171">
        <f>ROUND(Table1[[#This Row],[Quantity]]*Table1[[#This Row],[Unit Price]]*VLOOKUP(Table1[[#This Row],[Product Name]],Table2[#All],2,FALSE),0)</f>
        <v>1506</v>
      </c>
      <c r="Q171">
        <f>Table1[[#This Row],[Quantity]]*Table1[[#This Row],[Unit Price]]</f>
        <v>2151</v>
      </c>
      <c r="R171">
        <f>Table1[[#This Row],[Sales Revenue]]-Table1[[#This Row],[Total Cost]]</f>
        <v>645</v>
      </c>
    </row>
    <row r="172" spans="1:18" x14ac:dyDescent="0.3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  <c r="L172" t="str">
        <f>TEXT(Table1[[#This Row],[Order Date]],"YYYY")</f>
        <v>2024</v>
      </c>
      <c r="M172" t="str">
        <f>TEXT(Table1[[#This Row],[Order Date]],"MMM")</f>
        <v>Nov</v>
      </c>
      <c r="N172" t="str">
        <f>TEXT(Table1[[#This Row],[Order Date]],"DDD")</f>
        <v>Sat</v>
      </c>
      <c r="O172">
        <f>DATEDIF(Table1[[#This Row],[Order Date]],Table1[[#This Row],[Delivered Date]],"D")</f>
        <v>13</v>
      </c>
      <c r="P172">
        <f>ROUND(Table1[[#This Row],[Quantity]]*Table1[[#This Row],[Unit Price]]*VLOOKUP(Table1[[#This Row],[Product Name]],Table2[#All],2,FALSE),0)</f>
        <v>77</v>
      </c>
      <c r="Q172">
        <f>Table1[[#This Row],[Quantity]]*Table1[[#This Row],[Unit Price]]</f>
        <v>154</v>
      </c>
      <c r="R172">
        <f>Table1[[#This Row],[Sales Revenue]]-Table1[[#This Row],[Total Cost]]</f>
        <v>77</v>
      </c>
    </row>
    <row r="173" spans="1:18" hidden="1" x14ac:dyDescent="0.3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  <c r="L173" t="str">
        <f>TEXT(Table1[[#This Row],[Order Date]],"YYYY")</f>
        <v>2024</v>
      </c>
      <c r="M173" t="str">
        <f>TEXT(Table1[[#This Row],[Order Date]],"MMM")</f>
        <v>Jul</v>
      </c>
      <c r="N173" t="str">
        <f>TEXT(Table1[[#This Row],[Order Date]],"DDD")</f>
        <v>Mon</v>
      </c>
      <c r="O173">
        <f>DATEDIF(Table1[[#This Row],[Order Date]],Table1[[#This Row],[Delivered Date]],"D")</f>
        <v>10</v>
      </c>
      <c r="P173">
        <f>ROUND(Table1[[#This Row],[Quantity]]*Table1[[#This Row],[Unit Price]]*VLOOKUP(Table1[[#This Row],[Product Name]],Table2[#All],2,FALSE),0)</f>
        <v>3284</v>
      </c>
      <c r="Q173">
        <f>Table1[[#This Row],[Quantity]]*Table1[[#This Row],[Unit Price]]</f>
        <v>5971</v>
      </c>
      <c r="R173">
        <f>Table1[[#This Row],[Sales Revenue]]-Table1[[#This Row],[Total Cost]]</f>
        <v>2687</v>
      </c>
    </row>
    <row r="174" spans="1:18" hidden="1" x14ac:dyDescent="0.3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  <c r="L174" t="str">
        <f>TEXT(Table1[[#This Row],[Order Date]],"YYYY")</f>
        <v>2024</v>
      </c>
      <c r="M174" t="str">
        <f>TEXT(Table1[[#This Row],[Order Date]],"MMM")</f>
        <v>Aug</v>
      </c>
      <c r="N174" t="str">
        <f>TEXT(Table1[[#This Row],[Order Date]],"DDD")</f>
        <v>Sun</v>
      </c>
      <c r="O174">
        <f>DATEDIF(Table1[[#This Row],[Order Date]],Table1[[#This Row],[Delivered Date]],"D")</f>
        <v>7</v>
      </c>
      <c r="P174">
        <f>ROUND(Table1[[#This Row],[Quantity]]*Table1[[#This Row],[Unit Price]]*VLOOKUP(Table1[[#This Row],[Product Name]],Table2[#All],2,FALSE),0)</f>
        <v>4236</v>
      </c>
      <c r="Q174">
        <f>Table1[[#This Row],[Quantity]]*Table1[[#This Row],[Unit Price]]</f>
        <v>5648</v>
      </c>
      <c r="R174">
        <f>Table1[[#This Row],[Sales Revenue]]-Table1[[#This Row],[Total Cost]]</f>
        <v>1412</v>
      </c>
    </row>
    <row r="175" spans="1:18" hidden="1" x14ac:dyDescent="0.3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  <c r="L175" t="str">
        <f>TEXT(Table1[[#This Row],[Order Date]],"YYYY")</f>
        <v>2024</v>
      </c>
      <c r="M175" t="str">
        <f>TEXT(Table1[[#This Row],[Order Date]],"MMM")</f>
        <v>Apr</v>
      </c>
      <c r="N175" t="str">
        <f>TEXT(Table1[[#This Row],[Order Date]],"DDD")</f>
        <v>Wed</v>
      </c>
      <c r="O175">
        <f>DATEDIF(Table1[[#This Row],[Order Date]],Table1[[#This Row],[Delivered Date]],"D")</f>
        <v>8</v>
      </c>
      <c r="P175">
        <f>ROUND(Table1[[#This Row],[Quantity]]*Table1[[#This Row],[Unit Price]]*VLOOKUP(Table1[[#This Row],[Product Name]],Table2[#All],2,FALSE),0)</f>
        <v>883</v>
      </c>
      <c r="Q175">
        <f>Table1[[#This Row],[Quantity]]*Table1[[#This Row],[Unit Price]]</f>
        <v>1359</v>
      </c>
      <c r="R175">
        <f>Table1[[#This Row],[Sales Revenue]]-Table1[[#This Row],[Total Cost]]</f>
        <v>476</v>
      </c>
    </row>
    <row r="176" spans="1:18" x14ac:dyDescent="0.3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  <c r="L176" t="str">
        <f>TEXT(Table1[[#This Row],[Order Date]],"YYYY")</f>
        <v>2024</v>
      </c>
      <c r="M176" t="str">
        <f>TEXT(Table1[[#This Row],[Order Date]],"MMM")</f>
        <v>Nov</v>
      </c>
      <c r="N176" t="str">
        <f>TEXT(Table1[[#This Row],[Order Date]],"DDD")</f>
        <v>Sun</v>
      </c>
      <c r="O176">
        <f>DATEDIF(Table1[[#This Row],[Order Date]],Table1[[#This Row],[Delivered Date]],"D")</f>
        <v>8</v>
      </c>
      <c r="P176">
        <f>ROUND(Table1[[#This Row],[Quantity]]*Table1[[#This Row],[Unit Price]]*VLOOKUP(Table1[[#This Row],[Product Name]],Table2[#All],2,FALSE),0)</f>
        <v>756</v>
      </c>
      <c r="Q176">
        <f>Table1[[#This Row],[Quantity]]*Table1[[#This Row],[Unit Price]]</f>
        <v>945</v>
      </c>
      <c r="R176">
        <f>Table1[[#This Row],[Sales Revenue]]-Table1[[#This Row],[Total Cost]]</f>
        <v>189</v>
      </c>
    </row>
    <row r="177" spans="1:18" x14ac:dyDescent="0.3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  <c r="L177" t="str">
        <f>TEXT(Table1[[#This Row],[Order Date]],"YYYY")</f>
        <v>2024</v>
      </c>
      <c r="M177" t="str">
        <f>TEXT(Table1[[#This Row],[Order Date]],"MMM")</f>
        <v>Mar</v>
      </c>
      <c r="N177" t="str">
        <f>TEXT(Table1[[#This Row],[Order Date]],"DDD")</f>
        <v>Thu</v>
      </c>
      <c r="O177">
        <f>DATEDIF(Table1[[#This Row],[Order Date]],Table1[[#This Row],[Delivered Date]],"D")</f>
        <v>11</v>
      </c>
      <c r="P177">
        <f>ROUND(Table1[[#This Row],[Quantity]]*Table1[[#This Row],[Unit Price]]*VLOOKUP(Table1[[#This Row],[Product Name]],Table2[#All],2,FALSE),0)</f>
        <v>3735</v>
      </c>
      <c r="Q177">
        <f>Table1[[#This Row],[Quantity]]*Table1[[#This Row],[Unit Price]]</f>
        <v>7470</v>
      </c>
      <c r="R177">
        <f>Table1[[#This Row],[Sales Revenue]]-Table1[[#This Row],[Total Cost]]</f>
        <v>3735</v>
      </c>
    </row>
    <row r="178" spans="1:18" x14ac:dyDescent="0.3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  <c r="L178" t="str">
        <f>TEXT(Table1[[#This Row],[Order Date]],"YYYY")</f>
        <v>2024</v>
      </c>
      <c r="M178" t="str">
        <f>TEXT(Table1[[#This Row],[Order Date]],"MMM")</f>
        <v>Aug</v>
      </c>
      <c r="N178" t="str">
        <f>TEXT(Table1[[#This Row],[Order Date]],"DDD")</f>
        <v>Thu</v>
      </c>
      <c r="O178">
        <f>DATEDIF(Table1[[#This Row],[Order Date]],Table1[[#This Row],[Delivered Date]],"D")</f>
        <v>10</v>
      </c>
      <c r="P178">
        <f>ROUND(Table1[[#This Row],[Quantity]]*Table1[[#This Row],[Unit Price]]*VLOOKUP(Table1[[#This Row],[Product Name]],Table2[#All],2,FALSE),0)</f>
        <v>4648</v>
      </c>
      <c r="Q178">
        <f>Table1[[#This Row],[Quantity]]*Table1[[#This Row],[Unit Price]]</f>
        <v>6640</v>
      </c>
      <c r="R178">
        <f>Table1[[#This Row],[Sales Revenue]]-Table1[[#This Row],[Total Cost]]</f>
        <v>1992</v>
      </c>
    </row>
    <row r="179" spans="1:18" x14ac:dyDescent="0.3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  <c r="L179" t="str">
        <f>TEXT(Table1[[#This Row],[Order Date]],"YYYY")</f>
        <v>2024</v>
      </c>
      <c r="M179" t="str">
        <f>TEXT(Table1[[#This Row],[Order Date]],"MMM")</f>
        <v>Jun</v>
      </c>
      <c r="N179" t="str">
        <f>TEXT(Table1[[#This Row],[Order Date]],"DDD")</f>
        <v>Sun</v>
      </c>
      <c r="O179">
        <f>DATEDIF(Table1[[#This Row],[Order Date]],Table1[[#This Row],[Delivered Date]],"D")</f>
        <v>4</v>
      </c>
      <c r="P179">
        <f>ROUND(Table1[[#This Row],[Quantity]]*Table1[[#This Row],[Unit Price]]*VLOOKUP(Table1[[#This Row],[Product Name]],Table2[#All],2,FALSE),0)</f>
        <v>942</v>
      </c>
      <c r="Q179">
        <f>Table1[[#This Row],[Quantity]]*Table1[[#This Row],[Unit Price]]</f>
        <v>1570</v>
      </c>
      <c r="R179">
        <f>Table1[[#This Row],[Sales Revenue]]-Table1[[#This Row],[Total Cost]]</f>
        <v>628</v>
      </c>
    </row>
    <row r="180" spans="1:18" hidden="1" x14ac:dyDescent="0.3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  <c r="L180" t="str">
        <f>TEXT(Table1[[#This Row],[Order Date]],"YYYY")</f>
        <v>2024</v>
      </c>
      <c r="M180" t="str">
        <f>TEXT(Table1[[#This Row],[Order Date]],"MMM")</f>
        <v>Mar</v>
      </c>
      <c r="N180" t="str">
        <f>TEXT(Table1[[#This Row],[Order Date]],"DDD")</f>
        <v>Sun</v>
      </c>
      <c r="O180">
        <f>DATEDIF(Table1[[#This Row],[Order Date]],Table1[[#This Row],[Delivered Date]],"D")</f>
        <v>12</v>
      </c>
      <c r="P180">
        <f>ROUND(Table1[[#This Row],[Quantity]]*Table1[[#This Row],[Unit Price]]*VLOOKUP(Table1[[#This Row],[Product Name]],Table2[#All],2,FALSE),0)</f>
        <v>1763</v>
      </c>
      <c r="Q180">
        <f>Table1[[#This Row],[Quantity]]*Table1[[#This Row],[Unit Price]]</f>
        <v>2350</v>
      </c>
      <c r="R180">
        <f>Table1[[#This Row],[Sales Revenue]]-Table1[[#This Row],[Total Cost]]</f>
        <v>587</v>
      </c>
    </row>
    <row r="181" spans="1:18" hidden="1" x14ac:dyDescent="0.3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  <c r="L181" t="str">
        <f>TEXT(Table1[[#This Row],[Order Date]],"YYYY")</f>
        <v>2024</v>
      </c>
      <c r="M181" t="str">
        <f>TEXT(Table1[[#This Row],[Order Date]],"MMM")</f>
        <v>Jul</v>
      </c>
      <c r="N181" t="str">
        <f>TEXT(Table1[[#This Row],[Order Date]],"DDD")</f>
        <v>Sat</v>
      </c>
      <c r="O181">
        <f>DATEDIF(Table1[[#This Row],[Order Date]],Table1[[#This Row],[Delivered Date]],"D")</f>
        <v>10</v>
      </c>
      <c r="P181">
        <f>ROUND(Table1[[#This Row],[Quantity]]*Table1[[#This Row],[Unit Price]]*VLOOKUP(Table1[[#This Row],[Product Name]],Table2[#All],2,FALSE),0)</f>
        <v>2150</v>
      </c>
      <c r="Q181">
        <f>Table1[[#This Row],[Quantity]]*Table1[[#This Row],[Unit Price]]</f>
        <v>2688</v>
      </c>
      <c r="R181">
        <f>Table1[[#This Row],[Sales Revenue]]-Table1[[#This Row],[Total Cost]]</f>
        <v>538</v>
      </c>
    </row>
    <row r="182" spans="1:18" hidden="1" x14ac:dyDescent="0.3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  <c r="L182" t="str">
        <f>TEXT(Table1[[#This Row],[Order Date]],"YYYY")</f>
        <v>2024</v>
      </c>
      <c r="M182" t="str">
        <f>TEXT(Table1[[#This Row],[Order Date]],"MMM")</f>
        <v>Oct</v>
      </c>
      <c r="N182" t="str">
        <f>TEXT(Table1[[#This Row],[Order Date]],"DDD")</f>
        <v>Tue</v>
      </c>
      <c r="O182">
        <f>DATEDIF(Table1[[#This Row],[Order Date]],Table1[[#This Row],[Delivered Date]],"D")</f>
        <v>4</v>
      </c>
      <c r="P182">
        <f>ROUND(Table1[[#This Row],[Quantity]]*Table1[[#This Row],[Unit Price]]*VLOOKUP(Table1[[#This Row],[Product Name]],Table2[#All],2,FALSE),0)</f>
        <v>2565</v>
      </c>
      <c r="Q182">
        <f>Table1[[#This Row],[Quantity]]*Table1[[#This Row],[Unit Price]]</f>
        <v>4275</v>
      </c>
      <c r="R182">
        <f>Table1[[#This Row],[Sales Revenue]]-Table1[[#This Row],[Total Cost]]</f>
        <v>1710</v>
      </c>
    </row>
    <row r="183" spans="1:18" hidden="1" x14ac:dyDescent="0.3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  <c r="L183" t="str">
        <f>TEXT(Table1[[#This Row],[Order Date]],"YYYY")</f>
        <v>2024</v>
      </c>
      <c r="M183" t="str">
        <f>TEXT(Table1[[#This Row],[Order Date]],"MMM")</f>
        <v>Nov</v>
      </c>
      <c r="N183" t="str">
        <f>TEXT(Table1[[#This Row],[Order Date]],"DDD")</f>
        <v>Mon</v>
      </c>
      <c r="O183">
        <f>DATEDIF(Table1[[#This Row],[Order Date]],Table1[[#This Row],[Delivered Date]],"D")</f>
        <v>12</v>
      </c>
      <c r="P183">
        <f>ROUND(Table1[[#This Row],[Quantity]]*Table1[[#This Row],[Unit Price]]*VLOOKUP(Table1[[#This Row],[Product Name]],Table2[#All],2,FALSE),0)</f>
        <v>2652</v>
      </c>
      <c r="Q183">
        <f>Table1[[#This Row],[Quantity]]*Table1[[#This Row],[Unit Price]]</f>
        <v>3789</v>
      </c>
      <c r="R183">
        <f>Table1[[#This Row],[Sales Revenue]]-Table1[[#This Row],[Total Cost]]</f>
        <v>1137</v>
      </c>
    </row>
    <row r="184" spans="1:18" hidden="1" x14ac:dyDescent="0.3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  <c r="L184" t="str">
        <f>TEXT(Table1[[#This Row],[Order Date]],"YYYY")</f>
        <v>2024</v>
      </c>
      <c r="M184" t="str">
        <f>TEXT(Table1[[#This Row],[Order Date]],"MMM")</f>
        <v>Sep</v>
      </c>
      <c r="N184" t="str">
        <f>TEXT(Table1[[#This Row],[Order Date]],"DDD")</f>
        <v>Fri</v>
      </c>
      <c r="O184">
        <f>DATEDIF(Table1[[#This Row],[Order Date]],Table1[[#This Row],[Delivered Date]],"D")</f>
        <v>7</v>
      </c>
      <c r="P184">
        <f>ROUND(Table1[[#This Row],[Quantity]]*Table1[[#This Row],[Unit Price]]*VLOOKUP(Table1[[#This Row],[Product Name]],Table2[#All],2,FALSE),0)</f>
        <v>725</v>
      </c>
      <c r="Q184">
        <f>Table1[[#This Row],[Quantity]]*Table1[[#This Row],[Unit Price]]</f>
        <v>1035</v>
      </c>
      <c r="R184">
        <f>Table1[[#This Row],[Sales Revenue]]-Table1[[#This Row],[Total Cost]]</f>
        <v>310</v>
      </c>
    </row>
    <row r="185" spans="1:18" x14ac:dyDescent="0.3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  <c r="L185" t="str">
        <f>TEXT(Table1[[#This Row],[Order Date]],"YYYY")</f>
        <v>2024</v>
      </c>
      <c r="M185" t="str">
        <f>TEXT(Table1[[#This Row],[Order Date]],"MMM")</f>
        <v>Jun</v>
      </c>
      <c r="N185" t="str">
        <f>TEXT(Table1[[#This Row],[Order Date]],"DDD")</f>
        <v>Sun</v>
      </c>
      <c r="O185">
        <f>DATEDIF(Table1[[#This Row],[Order Date]],Table1[[#This Row],[Delivered Date]],"D")</f>
        <v>13</v>
      </c>
      <c r="P185">
        <f>ROUND(Table1[[#This Row],[Quantity]]*Table1[[#This Row],[Unit Price]]*VLOOKUP(Table1[[#This Row],[Product Name]],Table2[#All],2,FALSE),0)</f>
        <v>1947</v>
      </c>
      <c r="Q185">
        <f>Table1[[#This Row],[Quantity]]*Table1[[#This Row],[Unit Price]]</f>
        <v>3540</v>
      </c>
      <c r="R185">
        <f>Table1[[#This Row],[Sales Revenue]]-Table1[[#This Row],[Total Cost]]</f>
        <v>1593</v>
      </c>
    </row>
    <row r="186" spans="1:18" x14ac:dyDescent="0.3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  <c r="L186" t="str">
        <f>TEXT(Table1[[#This Row],[Order Date]],"YYYY")</f>
        <v>2024</v>
      </c>
      <c r="M186" t="str">
        <f>TEXT(Table1[[#This Row],[Order Date]],"MMM")</f>
        <v>Oct</v>
      </c>
      <c r="N186" t="str">
        <f>TEXT(Table1[[#This Row],[Order Date]],"DDD")</f>
        <v>Fri</v>
      </c>
      <c r="O186">
        <f>DATEDIF(Table1[[#This Row],[Order Date]],Table1[[#This Row],[Delivered Date]],"D")</f>
        <v>12</v>
      </c>
      <c r="P186">
        <f>ROUND(Table1[[#This Row],[Quantity]]*Table1[[#This Row],[Unit Price]]*VLOOKUP(Table1[[#This Row],[Product Name]],Table2[#All],2,FALSE),0)</f>
        <v>2681</v>
      </c>
      <c r="Q186">
        <f>Table1[[#This Row],[Quantity]]*Table1[[#This Row],[Unit Price]]</f>
        <v>4125</v>
      </c>
      <c r="R186">
        <f>Table1[[#This Row],[Sales Revenue]]-Table1[[#This Row],[Total Cost]]</f>
        <v>1444</v>
      </c>
    </row>
    <row r="187" spans="1:18" x14ac:dyDescent="0.3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  <c r="L187" t="str">
        <f>TEXT(Table1[[#This Row],[Order Date]],"YYYY")</f>
        <v>2024</v>
      </c>
      <c r="M187" t="str">
        <f>TEXT(Table1[[#This Row],[Order Date]],"MMM")</f>
        <v>Dec</v>
      </c>
      <c r="N187" t="str">
        <f>TEXT(Table1[[#This Row],[Order Date]],"DDD")</f>
        <v>Sun</v>
      </c>
      <c r="O187">
        <f>DATEDIF(Table1[[#This Row],[Order Date]],Table1[[#This Row],[Delivered Date]],"D")</f>
        <v>3</v>
      </c>
      <c r="P187">
        <f>ROUND(Table1[[#This Row],[Quantity]]*Table1[[#This Row],[Unit Price]]*VLOOKUP(Table1[[#This Row],[Product Name]],Table2[#All],2,FALSE),0)</f>
        <v>3306</v>
      </c>
      <c r="Q187">
        <f>Table1[[#This Row],[Quantity]]*Table1[[#This Row],[Unit Price]]</f>
        <v>6010</v>
      </c>
      <c r="R187">
        <f>Table1[[#This Row],[Sales Revenue]]-Table1[[#This Row],[Total Cost]]</f>
        <v>2704</v>
      </c>
    </row>
    <row r="188" spans="1:18" hidden="1" x14ac:dyDescent="0.3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  <c r="L188" t="str">
        <f>TEXT(Table1[[#This Row],[Order Date]],"YYYY")</f>
        <v>2024</v>
      </c>
      <c r="M188" t="str">
        <f>TEXT(Table1[[#This Row],[Order Date]],"MMM")</f>
        <v>Sep</v>
      </c>
      <c r="N188" t="str">
        <f>TEXT(Table1[[#This Row],[Order Date]],"DDD")</f>
        <v>Wed</v>
      </c>
      <c r="O188">
        <f>DATEDIF(Table1[[#This Row],[Order Date]],Table1[[#This Row],[Delivered Date]],"D")</f>
        <v>12</v>
      </c>
      <c r="P188">
        <f>ROUND(Table1[[#This Row],[Quantity]]*Table1[[#This Row],[Unit Price]]*VLOOKUP(Table1[[#This Row],[Product Name]],Table2[#All],2,FALSE),0)</f>
        <v>4818</v>
      </c>
      <c r="Q188">
        <f>Table1[[#This Row],[Quantity]]*Table1[[#This Row],[Unit Price]]</f>
        <v>8030</v>
      </c>
      <c r="R188">
        <f>Table1[[#This Row],[Sales Revenue]]-Table1[[#This Row],[Total Cost]]</f>
        <v>3212</v>
      </c>
    </row>
    <row r="189" spans="1:18" x14ac:dyDescent="0.3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  <c r="L189" t="str">
        <f>TEXT(Table1[[#This Row],[Order Date]],"YYYY")</f>
        <v>2024</v>
      </c>
      <c r="M189" t="str">
        <f>TEXT(Table1[[#This Row],[Order Date]],"MMM")</f>
        <v>Sep</v>
      </c>
      <c r="N189" t="str">
        <f>TEXT(Table1[[#This Row],[Order Date]],"DDD")</f>
        <v>Sun</v>
      </c>
      <c r="O189">
        <f>DATEDIF(Table1[[#This Row],[Order Date]],Table1[[#This Row],[Delivered Date]],"D")</f>
        <v>15</v>
      </c>
      <c r="P189">
        <f>ROUND(Table1[[#This Row],[Quantity]]*Table1[[#This Row],[Unit Price]]*VLOOKUP(Table1[[#This Row],[Product Name]],Table2[#All],2,FALSE),0)</f>
        <v>1986</v>
      </c>
      <c r="Q189">
        <f>Table1[[#This Row],[Quantity]]*Table1[[#This Row],[Unit Price]]</f>
        <v>2336</v>
      </c>
      <c r="R189">
        <f>Table1[[#This Row],[Sales Revenue]]-Table1[[#This Row],[Total Cost]]</f>
        <v>350</v>
      </c>
    </row>
    <row r="190" spans="1:18" x14ac:dyDescent="0.3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  <c r="L190" t="str">
        <f>TEXT(Table1[[#This Row],[Order Date]],"YYYY")</f>
        <v>2024</v>
      </c>
      <c r="M190" t="str">
        <f>TEXT(Table1[[#This Row],[Order Date]],"MMM")</f>
        <v>Mar</v>
      </c>
      <c r="N190" t="str">
        <f>TEXT(Table1[[#This Row],[Order Date]],"DDD")</f>
        <v>Fri</v>
      </c>
      <c r="O190">
        <f>DATEDIF(Table1[[#This Row],[Order Date]],Table1[[#This Row],[Delivered Date]],"D")</f>
        <v>5</v>
      </c>
      <c r="P190">
        <f>ROUND(Table1[[#This Row],[Quantity]]*Table1[[#This Row],[Unit Price]]*VLOOKUP(Table1[[#This Row],[Product Name]],Table2[#All],2,FALSE),0)</f>
        <v>4154</v>
      </c>
      <c r="Q190">
        <f>Table1[[#This Row],[Quantity]]*Table1[[#This Row],[Unit Price]]</f>
        <v>7552</v>
      </c>
      <c r="R190">
        <f>Table1[[#This Row],[Sales Revenue]]-Table1[[#This Row],[Total Cost]]</f>
        <v>3398</v>
      </c>
    </row>
    <row r="191" spans="1:18" x14ac:dyDescent="0.3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  <c r="L191" t="str">
        <f>TEXT(Table1[[#This Row],[Order Date]],"YYYY")</f>
        <v>2024</v>
      </c>
      <c r="M191" t="str">
        <f>TEXT(Table1[[#This Row],[Order Date]],"MMM")</f>
        <v>Nov</v>
      </c>
      <c r="N191" t="str">
        <f>TEXT(Table1[[#This Row],[Order Date]],"DDD")</f>
        <v>Fri</v>
      </c>
      <c r="O191">
        <f>DATEDIF(Table1[[#This Row],[Order Date]],Table1[[#This Row],[Delivered Date]],"D")</f>
        <v>12</v>
      </c>
      <c r="P191">
        <f>ROUND(Table1[[#This Row],[Quantity]]*Table1[[#This Row],[Unit Price]]*VLOOKUP(Table1[[#This Row],[Product Name]],Table2[#All],2,FALSE),0)</f>
        <v>1071</v>
      </c>
      <c r="Q191">
        <f>Table1[[#This Row],[Quantity]]*Table1[[#This Row],[Unit Price]]</f>
        <v>1648</v>
      </c>
      <c r="R191">
        <f>Table1[[#This Row],[Sales Revenue]]-Table1[[#This Row],[Total Cost]]</f>
        <v>577</v>
      </c>
    </row>
    <row r="192" spans="1:18" x14ac:dyDescent="0.3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  <c r="L192" t="str">
        <f>TEXT(Table1[[#This Row],[Order Date]],"YYYY")</f>
        <v>2024</v>
      </c>
      <c r="M192" t="str">
        <f>TEXT(Table1[[#This Row],[Order Date]],"MMM")</f>
        <v>Oct</v>
      </c>
      <c r="N192" t="str">
        <f>TEXT(Table1[[#This Row],[Order Date]],"DDD")</f>
        <v>Sun</v>
      </c>
      <c r="O192">
        <f>DATEDIF(Table1[[#This Row],[Order Date]],Table1[[#This Row],[Delivered Date]],"D")</f>
        <v>8</v>
      </c>
      <c r="P192">
        <f>ROUND(Table1[[#This Row],[Quantity]]*Table1[[#This Row],[Unit Price]]*VLOOKUP(Table1[[#This Row],[Product Name]],Table2[#All],2,FALSE),0)</f>
        <v>836</v>
      </c>
      <c r="Q192">
        <f>Table1[[#This Row],[Quantity]]*Table1[[#This Row],[Unit Price]]</f>
        <v>1520</v>
      </c>
      <c r="R192">
        <f>Table1[[#This Row],[Sales Revenue]]-Table1[[#This Row],[Total Cost]]</f>
        <v>684</v>
      </c>
    </row>
    <row r="193" spans="1:18" x14ac:dyDescent="0.3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  <c r="L193" t="str">
        <f>TEXT(Table1[[#This Row],[Order Date]],"YYYY")</f>
        <v>2024</v>
      </c>
      <c r="M193" t="str">
        <f>TEXT(Table1[[#This Row],[Order Date]],"MMM")</f>
        <v>Dec</v>
      </c>
      <c r="N193" t="str">
        <f>TEXT(Table1[[#This Row],[Order Date]],"DDD")</f>
        <v>Tue</v>
      </c>
      <c r="O193">
        <f>DATEDIF(Table1[[#This Row],[Order Date]],Table1[[#This Row],[Delivered Date]],"D")</f>
        <v>14</v>
      </c>
      <c r="P193">
        <f>ROUND(Table1[[#This Row],[Quantity]]*Table1[[#This Row],[Unit Price]]*VLOOKUP(Table1[[#This Row],[Product Name]],Table2[#All],2,FALSE),0)</f>
        <v>510</v>
      </c>
      <c r="Q193">
        <f>Table1[[#This Row],[Quantity]]*Table1[[#This Row],[Unit Price]]</f>
        <v>728</v>
      </c>
      <c r="R193">
        <f>Table1[[#This Row],[Sales Revenue]]-Table1[[#This Row],[Total Cost]]</f>
        <v>218</v>
      </c>
    </row>
    <row r="194" spans="1:18" hidden="1" x14ac:dyDescent="0.3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  <c r="L194" t="str">
        <f>TEXT(Table1[[#This Row],[Order Date]],"YYYY")</f>
        <v>2024</v>
      </c>
      <c r="M194" t="str">
        <f>TEXT(Table1[[#This Row],[Order Date]],"MMM")</f>
        <v>Apr</v>
      </c>
      <c r="N194" t="str">
        <f>TEXT(Table1[[#This Row],[Order Date]],"DDD")</f>
        <v>Sat</v>
      </c>
      <c r="O194">
        <f>DATEDIF(Table1[[#This Row],[Order Date]],Table1[[#This Row],[Delivered Date]],"D")</f>
        <v>13</v>
      </c>
      <c r="P194">
        <f>ROUND(Table1[[#This Row],[Quantity]]*Table1[[#This Row],[Unit Price]]*VLOOKUP(Table1[[#This Row],[Product Name]],Table2[#All],2,FALSE),0)</f>
        <v>1550</v>
      </c>
      <c r="Q194">
        <f>Table1[[#This Row],[Quantity]]*Table1[[#This Row],[Unit Price]]</f>
        <v>2583</v>
      </c>
      <c r="R194">
        <f>Table1[[#This Row],[Sales Revenue]]-Table1[[#This Row],[Total Cost]]</f>
        <v>1033</v>
      </c>
    </row>
    <row r="195" spans="1:18" hidden="1" x14ac:dyDescent="0.3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  <c r="L195" t="str">
        <f>TEXT(Table1[[#This Row],[Order Date]],"YYYY")</f>
        <v>2024</v>
      </c>
      <c r="M195" t="str">
        <f>TEXT(Table1[[#This Row],[Order Date]],"MMM")</f>
        <v>Oct</v>
      </c>
      <c r="N195" t="str">
        <f>TEXT(Table1[[#This Row],[Order Date]],"DDD")</f>
        <v>Sun</v>
      </c>
      <c r="O195">
        <f>DATEDIF(Table1[[#This Row],[Order Date]],Table1[[#This Row],[Delivered Date]],"D")</f>
        <v>7</v>
      </c>
      <c r="P195">
        <f>ROUND(Table1[[#This Row],[Quantity]]*Table1[[#This Row],[Unit Price]]*VLOOKUP(Table1[[#This Row],[Product Name]],Table2[#All],2,FALSE),0)</f>
        <v>826</v>
      </c>
      <c r="Q195">
        <f>Table1[[#This Row],[Quantity]]*Table1[[#This Row],[Unit Price]]</f>
        <v>1032</v>
      </c>
      <c r="R195">
        <f>Table1[[#This Row],[Sales Revenue]]-Table1[[#This Row],[Total Cost]]</f>
        <v>206</v>
      </c>
    </row>
    <row r="196" spans="1:18" hidden="1" x14ac:dyDescent="0.3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  <c r="L196" t="str">
        <f>TEXT(Table1[[#This Row],[Order Date]],"YYYY")</f>
        <v>2024</v>
      </c>
      <c r="M196" t="str">
        <f>TEXT(Table1[[#This Row],[Order Date]],"MMM")</f>
        <v>Feb</v>
      </c>
      <c r="N196" t="str">
        <f>TEXT(Table1[[#This Row],[Order Date]],"DDD")</f>
        <v>Wed</v>
      </c>
      <c r="O196">
        <f>DATEDIF(Table1[[#This Row],[Order Date]],Table1[[#This Row],[Delivered Date]],"D")</f>
        <v>14</v>
      </c>
      <c r="P196">
        <f>ROUND(Table1[[#This Row],[Quantity]]*Table1[[#This Row],[Unit Price]]*VLOOKUP(Table1[[#This Row],[Product Name]],Table2[#All],2,FALSE),0)</f>
        <v>1583</v>
      </c>
      <c r="Q196">
        <f>Table1[[#This Row],[Quantity]]*Table1[[#This Row],[Unit Price]]</f>
        <v>2436</v>
      </c>
      <c r="R196">
        <f>Table1[[#This Row],[Sales Revenue]]-Table1[[#This Row],[Total Cost]]</f>
        <v>853</v>
      </c>
    </row>
    <row r="197" spans="1:18" x14ac:dyDescent="0.3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  <c r="L197" t="str">
        <f>TEXT(Table1[[#This Row],[Order Date]],"YYYY")</f>
        <v>2024</v>
      </c>
      <c r="M197" t="str">
        <f>TEXT(Table1[[#This Row],[Order Date]],"MMM")</f>
        <v>Jun</v>
      </c>
      <c r="N197" t="str">
        <f>TEXT(Table1[[#This Row],[Order Date]],"DDD")</f>
        <v>Thu</v>
      </c>
      <c r="O197">
        <f>DATEDIF(Table1[[#This Row],[Order Date]],Table1[[#This Row],[Delivered Date]],"D")</f>
        <v>4</v>
      </c>
      <c r="P197">
        <f>ROUND(Table1[[#This Row],[Quantity]]*Table1[[#This Row],[Unit Price]]*VLOOKUP(Table1[[#This Row],[Product Name]],Table2[#All],2,FALSE),0)</f>
        <v>2684</v>
      </c>
      <c r="Q197">
        <f>Table1[[#This Row],[Quantity]]*Table1[[#This Row],[Unit Price]]</f>
        <v>3355</v>
      </c>
      <c r="R197">
        <f>Table1[[#This Row],[Sales Revenue]]-Table1[[#This Row],[Total Cost]]</f>
        <v>671</v>
      </c>
    </row>
    <row r="198" spans="1:18" hidden="1" x14ac:dyDescent="0.3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  <c r="L198" t="str">
        <f>TEXT(Table1[[#This Row],[Order Date]],"YYYY")</f>
        <v>2024</v>
      </c>
      <c r="M198" t="str">
        <f>TEXT(Table1[[#This Row],[Order Date]],"MMM")</f>
        <v>Sep</v>
      </c>
      <c r="N198" t="str">
        <f>TEXT(Table1[[#This Row],[Order Date]],"DDD")</f>
        <v>Mon</v>
      </c>
      <c r="O198">
        <f>DATEDIF(Table1[[#This Row],[Order Date]],Table1[[#This Row],[Delivered Date]],"D")</f>
        <v>6</v>
      </c>
      <c r="P198">
        <f>ROUND(Table1[[#This Row],[Quantity]]*Table1[[#This Row],[Unit Price]]*VLOOKUP(Table1[[#This Row],[Product Name]],Table2[#All],2,FALSE),0)</f>
        <v>473</v>
      </c>
      <c r="Q198">
        <f>Table1[[#This Row],[Quantity]]*Table1[[#This Row],[Unit Price]]</f>
        <v>945</v>
      </c>
      <c r="R198">
        <f>Table1[[#This Row],[Sales Revenue]]-Table1[[#This Row],[Total Cost]]</f>
        <v>472</v>
      </c>
    </row>
    <row r="199" spans="1:18" hidden="1" x14ac:dyDescent="0.3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  <c r="L199" t="str">
        <f>TEXT(Table1[[#This Row],[Order Date]],"YYYY")</f>
        <v>2024</v>
      </c>
      <c r="M199" t="str">
        <f>TEXT(Table1[[#This Row],[Order Date]],"MMM")</f>
        <v>Sep</v>
      </c>
      <c r="N199" t="str">
        <f>TEXT(Table1[[#This Row],[Order Date]],"DDD")</f>
        <v>Tue</v>
      </c>
      <c r="O199">
        <f>DATEDIF(Table1[[#This Row],[Order Date]],Table1[[#This Row],[Delivered Date]],"D")</f>
        <v>11</v>
      </c>
      <c r="P199">
        <f>ROUND(Table1[[#This Row],[Quantity]]*Table1[[#This Row],[Unit Price]]*VLOOKUP(Table1[[#This Row],[Product Name]],Table2[#All],2,FALSE),0)</f>
        <v>1890</v>
      </c>
      <c r="Q199">
        <f>Table1[[#This Row],[Quantity]]*Table1[[#This Row],[Unit Price]]</f>
        <v>2907</v>
      </c>
      <c r="R199">
        <f>Table1[[#This Row],[Sales Revenue]]-Table1[[#This Row],[Total Cost]]</f>
        <v>1017</v>
      </c>
    </row>
    <row r="200" spans="1:18" x14ac:dyDescent="0.3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  <c r="L200" t="str">
        <f>TEXT(Table1[[#This Row],[Order Date]],"YYYY")</f>
        <v>2024</v>
      </c>
      <c r="M200" t="str">
        <f>TEXT(Table1[[#This Row],[Order Date]],"MMM")</f>
        <v>Jun</v>
      </c>
      <c r="N200" t="str">
        <f>TEXT(Table1[[#This Row],[Order Date]],"DDD")</f>
        <v>Tue</v>
      </c>
      <c r="O200">
        <f>DATEDIF(Table1[[#This Row],[Order Date]],Table1[[#This Row],[Delivered Date]],"D")</f>
        <v>6</v>
      </c>
      <c r="P200">
        <f>ROUND(Table1[[#This Row],[Quantity]]*Table1[[#This Row],[Unit Price]]*VLOOKUP(Table1[[#This Row],[Product Name]],Table2[#All],2,FALSE),0)</f>
        <v>1478</v>
      </c>
      <c r="Q200">
        <f>Table1[[#This Row],[Quantity]]*Table1[[#This Row],[Unit Price]]</f>
        <v>2274</v>
      </c>
      <c r="R200">
        <f>Table1[[#This Row],[Sales Revenue]]-Table1[[#This Row],[Total Cost]]</f>
        <v>796</v>
      </c>
    </row>
    <row r="201" spans="1:18" hidden="1" x14ac:dyDescent="0.3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  <c r="L201" t="str">
        <f>TEXT(Table1[[#This Row],[Order Date]],"YYYY")</f>
        <v>2024</v>
      </c>
      <c r="M201" t="str">
        <f>TEXT(Table1[[#This Row],[Order Date]],"MMM")</f>
        <v>Jun</v>
      </c>
      <c r="N201" t="str">
        <f>TEXT(Table1[[#This Row],[Order Date]],"DDD")</f>
        <v>Fri</v>
      </c>
      <c r="O201">
        <f>DATEDIF(Table1[[#This Row],[Order Date]],Table1[[#This Row],[Delivered Date]],"D")</f>
        <v>4</v>
      </c>
      <c r="P201">
        <f>ROUND(Table1[[#This Row],[Quantity]]*Table1[[#This Row],[Unit Price]]*VLOOKUP(Table1[[#This Row],[Product Name]],Table2[#All],2,FALSE),0)</f>
        <v>1921</v>
      </c>
      <c r="Q201">
        <f>Table1[[#This Row],[Quantity]]*Table1[[#This Row],[Unit Price]]</f>
        <v>2955</v>
      </c>
      <c r="R201">
        <f>Table1[[#This Row],[Sales Revenue]]-Table1[[#This Row],[Total Cost]]</f>
        <v>1034</v>
      </c>
    </row>
    <row r="202" spans="1:18" x14ac:dyDescent="0.3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  <c r="L202" t="str">
        <f>TEXT(Table1[[#This Row],[Order Date]],"YYYY")</f>
        <v>2024</v>
      </c>
      <c r="M202" t="str">
        <f>TEXT(Table1[[#This Row],[Order Date]],"MMM")</f>
        <v>Aug</v>
      </c>
      <c r="N202" t="str">
        <f>TEXT(Table1[[#This Row],[Order Date]],"DDD")</f>
        <v>Tue</v>
      </c>
      <c r="O202">
        <f>DATEDIF(Table1[[#This Row],[Order Date]],Table1[[#This Row],[Delivered Date]],"D")</f>
        <v>12</v>
      </c>
      <c r="P202">
        <f>ROUND(Table1[[#This Row],[Quantity]]*Table1[[#This Row],[Unit Price]]*VLOOKUP(Table1[[#This Row],[Product Name]],Table2[#All],2,FALSE),0)</f>
        <v>1863</v>
      </c>
      <c r="Q202">
        <f>Table1[[#This Row],[Quantity]]*Table1[[#This Row],[Unit Price]]</f>
        <v>3105</v>
      </c>
      <c r="R202">
        <f>Table1[[#This Row],[Sales Revenue]]-Table1[[#This Row],[Total Cost]]</f>
        <v>1242</v>
      </c>
    </row>
    <row r="203" spans="1:18" x14ac:dyDescent="0.3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  <c r="L203" t="str">
        <f>TEXT(Table1[[#This Row],[Order Date]],"YYYY")</f>
        <v>2024</v>
      </c>
      <c r="M203" t="str">
        <f>TEXT(Table1[[#This Row],[Order Date]],"MMM")</f>
        <v>Aug</v>
      </c>
      <c r="N203" t="str">
        <f>TEXT(Table1[[#This Row],[Order Date]],"DDD")</f>
        <v>Fri</v>
      </c>
      <c r="O203">
        <f>DATEDIF(Table1[[#This Row],[Order Date]],Table1[[#This Row],[Delivered Date]],"D")</f>
        <v>13</v>
      </c>
      <c r="P203">
        <f>ROUND(Table1[[#This Row],[Quantity]]*Table1[[#This Row],[Unit Price]]*VLOOKUP(Table1[[#This Row],[Product Name]],Table2[#All],2,FALSE),0)</f>
        <v>2958</v>
      </c>
      <c r="Q203">
        <f>Table1[[#This Row],[Quantity]]*Table1[[#This Row],[Unit Price]]</f>
        <v>4930</v>
      </c>
      <c r="R203">
        <f>Table1[[#This Row],[Sales Revenue]]-Table1[[#This Row],[Total Cost]]</f>
        <v>1972</v>
      </c>
    </row>
    <row r="204" spans="1:18" x14ac:dyDescent="0.3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  <c r="L204" t="str">
        <f>TEXT(Table1[[#This Row],[Order Date]],"YYYY")</f>
        <v>2024</v>
      </c>
      <c r="M204" t="str">
        <f>TEXT(Table1[[#This Row],[Order Date]],"MMM")</f>
        <v>May</v>
      </c>
      <c r="N204" t="str">
        <f>TEXT(Table1[[#This Row],[Order Date]],"DDD")</f>
        <v>Mon</v>
      </c>
      <c r="O204">
        <f>DATEDIF(Table1[[#This Row],[Order Date]],Table1[[#This Row],[Delivered Date]],"D")</f>
        <v>7</v>
      </c>
      <c r="P204">
        <f>ROUND(Table1[[#This Row],[Quantity]]*Table1[[#This Row],[Unit Price]]*VLOOKUP(Table1[[#This Row],[Product Name]],Table2[#All],2,FALSE),0)</f>
        <v>2157</v>
      </c>
      <c r="Q204">
        <f>Table1[[#This Row],[Quantity]]*Table1[[#This Row],[Unit Price]]</f>
        <v>4314</v>
      </c>
      <c r="R204">
        <f>Table1[[#This Row],[Sales Revenue]]-Table1[[#This Row],[Total Cost]]</f>
        <v>2157</v>
      </c>
    </row>
    <row r="205" spans="1:18" x14ac:dyDescent="0.3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  <c r="L205" t="str">
        <f>TEXT(Table1[[#This Row],[Order Date]],"YYYY")</f>
        <v>2024</v>
      </c>
      <c r="M205" t="str">
        <f>TEXT(Table1[[#This Row],[Order Date]],"MMM")</f>
        <v>Jun</v>
      </c>
      <c r="N205" t="str">
        <f>TEXT(Table1[[#This Row],[Order Date]],"DDD")</f>
        <v>Thu</v>
      </c>
      <c r="O205">
        <f>DATEDIF(Table1[[#This Row],[Order Date]],Table1[[#This Row],[Delivered Date]],"D")</f>
        <v>12</v>
      </c>
      <c r="P205">
        <f>ROUND(Table1[[#This Row],[Quantity]]*Table1[[#This Row],[Unit Price]]*VLOOKUP(Table1[[#This Row],[Product Name]],Table2[#All],2,FALSE),0)</f>
        <v>829</v>
      </c>
      <c r="Q205">
        <f>Table1[[#This Row],[Quantity]]*Table1[[#This Row],[Unit Price]]</f>
        <v>1275</v>
      </c>
      <c r="R205">
        <f>Table1[[#This Row],[Sales Revenue]]-Table1[[#This Row],[Total Cost]]</f>
        <v>446</v>
      </c>
    </row>
    <row r="206" spans="1:18" hidden="1" x14ac:dyDescent="0.3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  <c r="L206" t="str">
        <f>TEXT(Table1[[#This Row],[Order Date]],"YYYY")</f>
        <v>2024</v>
      </c>
      <c r="M206" t="str">
        <f>TEXT(Table1[[#This Row],[Order Date]],"MMM")</f>
        <v>Nov</v>
      </c>
      <c r="N206" t="str">
        <f>TEXT(Table1[[#This Row],[Order Date]],"DDD")</f>
        <v>Sat</v>
      </c>
      <c r="O206">
        <f>DATEDIF(Table1[[#This Row],[Order Date]],Table1[[#This Row],[Delivered Date]],"D")</f>
        <v>6</v>
      </c>
      <c r="P206">
        <f>ROUND(Table1[[#This Row],[Quantity]]*Table1[[#This Row],[Unit Price]]*VLOOKUP(Table1[[#This Row],[Product Name]],Table2[#All],2,FALSE),0)</f>
        <v>1448</v>
      </c>
      <c r="Q206">
        <f>Table1[[#This Row],[Quantity]]*Table1[[#This Row],[Unit Price]]</f>
        <v>1930</v>
      </c>
      <c r="R206">
        <f>Table1[[#This Row],[Sales Revenue]]-Table1[[#This Row],[Total Cost]]</f>
        <v>482</v>
      </c>
    </row>
    <row r="207" spans="1:18" hidden="1" x14ac:dyDescent="0.3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  <c r="L207" t="str">
        <f>TEXT(Table1[[#This Row],[Order Date]],"YYYY")</f>
        <v>2024</v>
      </c>
      <c r="M207" t="str">
        <f>TEXT(Table1[[#This Row],[Order Date]],"MMM")</f>
        <v>Oct</v>
      </c>
      <c r="N207" t="str">
        <f>TEXT(Table1[[#This Row],[Order Date]],"DDD")</f>
        <v>Wed</v>
      </c>
      <c r="O207">
        <f>DATEDIF(Table1[[#This Row],[Order Date]],Table1[[#This Row],[Delivered Date]],"D")</f>
        <v>7</v>
      </c>
      <c r="P207">
        <f>ROUND(Table1[[#This Row],[Quantity]]*Table1[[#This Row],[Unit Price]]*VLOOKUP(Table1[[#This Row],[Product Name]],Table2[#All],2,FALSE),0)</f>
        <v>1896</v>
      </c>
      <c r="Q207">
        <f>Table1[[#This Row],[Quantity]]*Table1[[#This Row],[Unit Price]]</f>
        <v>3160</v>
      </c>
      <c r="R207">
        <f>Table1[[#This Row],[Sales Revenue]]-Table1[[#This Row],[Total Cost]]</f>
        <v>1264</v>
      </c>
    </row>
    <row r="208" spans="1:18" hidden="1" x14ac:dyDescent="0.3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  <c r="L208" t="str">
        <f>TEXT(Table1[[#This Row],[Order Date]],"YYYY")</f>
        <v>2024</v>
      </c>
      <c r="M208" t="str">
        <f>TEXT(Table1[[#This Row],[Order Date]],"MMM")</f>
        <v>Sep</v>
      </c>
      <c r="N208" t="str">
        <f>TEXT(Table1[[#This Row],[Order Date]],"DDD")</f>
        <v>Fri</v>
      </c>
      <c r="O208">
        <f>DATEDIF(Table1[[#This Row],[Order Date]],Table1[[#This Row],[Delivered Date]],"D")</f>
        <v>10</v>
      </c>
      <c r="P208">
        <f>ROUND(Table1[[#This Row],[Quantity]]*Table1[[#This Row],[Unit Price]]*VLOOKUP(Table1[[#This Row],[Product Name]],Table2[#All],2,FALSE),0)</f>
        <v>320</v>
      </c>
      <c r="Q208">
        <f>Table1[[#This Row],[Quantity]]*Table1[[#This Row],[Unit Price]]</f>
        <v>534</v>
      </c>
      <c r="R208">
        <f>Table1[[#This Row],[Sales Revenue]]-Table1[[#This Row],[Total Cost]]</f>
        <v>214</v>
      </c>
    </row>
    <row r="209" spans="1:18" hidden="1" x14ac:dyDescent="0.3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  <c r="L209" t="str">
        <f>TEXT(Table1[[#This Row],[Order Date]],"YYYY")</f>
        <v>2024</v>
      </c>
      <c r="M209" t="str">
        <f>TEXT(Table1[[#This Row],[Order Date]],"MMM")</f>
        <v>Feb</v>
      </c>
      <c r="N209" t="str">
        <f>TEXT(Table1[[#This Row],[Order Date]],"DDD")</f>
        <v>Thu</v>
      </c>
      <c r="O209">
        <f>DATEDIF(Table1[[#This Row],[Order Date]],Table1[[#This Row],[Delivered Date]],"D")</f>
        <v>8</v>
      </c>
      <c r="P209">
        <f>ROUND(Table1[[#This Row],[Quantity]]*Table1[[#This Row],[Unit Price]]*VLOOKUP(Table1[[#This Row],[Product Name]],Table2[#All],2,FALSE),0)</f>
        <v>1786</v>
      </c>
      <c r="Q209">
        <f>Table1[[#This Row],[Quantity]]*Table1[[#This Row],[Unit Price]]</f>
        <v>2976</v>
      </c>
      <c r="R209">
        <f>Table1[[#This Row],[Sales Revenue]]-Table1[[#This Row],[Total Cost]]</f>
        <v>1190</v>
      </c>
    </row>
    <row r="210" spans="1:18" x14ac:dyDescent="0.3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  <c r="L210" t="str">
        <f>TEXT(Table1[[#This Row],[Order Date]],"YYYY")</f>
        <v>2024</v>
      </c>
      <c r="M210" t="str">
        <f>TEXT(Table1[[#This Row],[Order Date]],"MMM")</f>
        <v>Oct</v>
      </c>
      <c r="N210" t="str">
        <f>TEXT(Table1[[#This Row],[Order Date]],"DDD")</f>
        <v>Sun</v>
      </c>
      <c r="O210">
        <f>DATEDIF(Table1[[#This Row],[Order Date]],Table1[[#This Row],[Delivered Date]],"D")</f>
        <v>12</v>
      </c>
      <c r="P210">
        <f>ROUND(Table1[[#This Row],[Quantity]]*Table1[[#This Row],[Unit Price]]*VLOOKUP(Table1[[#This Row],[Product Name]],Table2[#All],2,FALSE),0)</f>
        <v>2792</v>
      </c>
      <c r="Q210">
        <f>Table1[[#This Row],[Quantity]]*Table1[[#This Row],[Unit Price]]</f>
        <v>5584</v>
      </c>
      <c r="R210">
        <f>Table1[[#This Row],[Sales Revenue]]-Table1[[#This Row],[Total Cost]]</f>
        <v>2792</v>
      </c>
    </row>
    <row r="211" spans="1:18" hidden="1" x14ac:dyDescent="0.3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  <c r="L211" t="str">
        <f>TEXT(Table1[[#This Row],[Order Date]],"YYYY")</f>
        <v>2024</v>
      </c>
      <c r="M211" t="str">
        <f>TEXT(Table1[[#This Row],[Order Date]],"MMM")</f>
        <v>May</v>
      </c>
      <c r="N211" t="str">
        <f>TEXT(Table1[[#This Row],[Order Date]],"DDD")</f>
        <v>Fri</v>
      </c>
      <c r="O211">
        <f>DATEDIF(Table1[[#This Row],[Order Date]],Table1[[#This Row],[Delivered Date]],"D")</f>
        <v>3</v>
      </c>
      <c r="P211">
        <f>ROUND(Table1[[#This Row],[Quantity]]*Table1[[#This Row],[Unit Price]]*VLOOKUP(Table1[[#This Row],[Product Name]],Table2[#All],2,FALSE),0)</f>
        <v>502</v>
      </c>
      <c r="Q211">
        <f>Table1[[#This Row],[Quantity]]*Table1[[#This Row],[Unit Price]]</f>
        <v>773</v>
      </c>
      <c r="R211">
        <f>Table1[[#This Row],[Sales Revenue]]-Table1[[#This Row],[Total Cost]]</f>
        <v>271</v>
      </c>
    </row>
    <row r="212" spans="1:18" hidden="1" x14ac:dyDescent="0.3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  <c r="L212" t="str">
        <f>TEXT(Table1[[#This Row],[Order Date]],"YYYY")</f>
        <v>2024</v>
      </c>
      <c r="M212" t="str">
        <f>TEXT(Table1[[#This Row],[Order Date]],"MMM")</f>
        <v>Jul</v>
      </c>
      <c r="N212" t="str">
        <f>TEXT(Table1[[#This Row],[Order Date]],"DDD")</f>
        <v>Fri</v>
      </c>
      <c r="O212">
        <f>DATEDIF(Table1[[#This Row],[Order Date]],Table1[[#This Row],[Delivered Date]],"D")</f>
        <v>5</v>
      </c>
      <c r="P212">
        <f>ROUND(Table1[[#This Row],[Quantity]]*Table1[[#This Row],[Unit Price]]*VLOOKUP(Table1[[#This Row],[Product Name]],Table2[#All],2,FALSE),0)</f>
        <v>322</v>
      </c>
      <c r="Q212">
        <f>Table1[[#This Row],[Quantity]]*Table1[[#This Row],[Unit Price]]</f>
        <v>644</v>
      </c>
      <c r="R212">
        <f>Table1[[#This Row],[Sales Revenue]]-Table1[[#This Row],[Total Cost]]</f>
        <v>322</v>
      </c>
    </row>
    <row r="213" spans="1:18" x14ac:dyDescent="0.3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  <c r="L213" t="str">
        <f>TEXT(Table1[[#This Row],[Order Date]],"YYYY")</f>
        <v>2024</v>
      </c>
      <c r="M213" t="str">
        <f>TEXT(Table1[[#This Row],[Order Date]],"MMM")</f>
        <v>Apr</v>
      </c>
      <c r="N213" t="str">
        <f>TEXT(Table1[[#This Row],[Order Date]],"DDD")</f>
        <v>Mon</v>
      </c>
      <c r="O213">
        <f>DATEDIF(Table1[[#This Row],[Order Date]],Table1[[#This Row],[Delivered Date]],"D")</f>
        <v>11</v>
      </c>
      <c r="P213">
        <f>ROUND(Table1[[#This Row],[Quantity]]*Table1[[#This Row],[Unit Price]]*VLOOKUP(Table1[[#This Row],[Product Name]],Table2[#All],2,FALSE),0)</f>
        <v>2781</v>
      </c>
      <c r="Q213">
        <f>Table1[[#This Row],[Quantity]]*Table1[[#This Row],[Unit Price]]</f>
        <v>3708</v>
      </c>
      <c r="R213">
        <f>Table1[[#This Row],[Sales Revenue]]-Table1[[#This Row],[Total Cost]]</f>
        <v>927</v>
      </c>
    </row>
    <row r="214" spans="1:18" hidden="1" x14ac:dyDescent="0.3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  <c r="L214" t="str">
        <f>TEXT(Table1[[#This Row],[Order Date]],"YYYY")</f>
        <v>2024</v>
      </c>
      <c r="M214" t="str">
        <f>TEXT(Table1[[#This Row],[Order Date]],"MMM")</f>
        <v>Jan</v>
      </c>
      <c r="N214" t="str">
        <f>TEXT(Table1[[#This Row],[Order Date]],"DDD")</f>
        <v>Wed</v>
      </c>
      <c r="O214">
        <f>DATEDIF(Table1[[#This Row],[Order Date]],Table1[[#This Row],[Delivered Date]],"D")</f>
        <v>10</v>
      </c>
      <c r="P214">
        <f>ROUND(Table1[[#This Row],[Quantity]]*Table1[[#This Row],[Unit Price]]*VLOOKUP(Table1[[#This Row],[Product Name]],Table2[#All],2,FALSE),0)</f>
        <v>2907</v>
      </c>
      <c r="Q214">
        <f>Table1[[#This Row],[Quantity]]*Table1[[#This Row],[Unit Price]]</f>
        <v>4473</v>
      </c>
      <c r="R214">
        <f>Table1[[#This Row],[Sales Revenue]]-Table1[[#This Row],[Total Cost]]</f>
        <v>1566</v>
      </c>
    </row>
    <row r="215" spans="1:18" x14ac:dyDescent="0.3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tr">
        <f>TEXT(Table1[[#This Row],[Order Date]],"YYYY")</f>
        <v>2024</v>
      </c>
      <c r="M215" t="str">
        <f>TEXT(Table1[[#This Row],[Order Date]],"MMM")</f>
        <v>Feb</v>
      </c>
      <c r="N215" t="str">
        <f>TEXT(Table1[[#This Row],[Order Date]],"DDD")</f>
        <v>Wed</v>
      </c>
      <c r="O215">
        <f>DATEDIF(Table1[[#This Row],[Order Date]],Table1[[#This Row],[Delivered Date]],"D")</f>
        <v>13</v>
      </c>
      <c r="P215">
        <f>ROUND(Table1[[#This Row],[Quantity]]*Table1[[#This Row],[Unit Price]]*VLOOKUP(Table1[[#This Row],[Product Name]],Table2[#All],2,FALSE),0)</f>
        <v>286</v>
      </c>
      <c r="Q215">
        <f>Table1[[#This Row],[Quantity]]*Table1[[#This Row],[Unit Price]]</f>
        <v>440</v>
      </c>
      <c r="R215">
        <f>Table1[[#This Row],[Sales Revenue]]-Table1[[#This Row],[Total Cost]]</f>
        <v>154</v>
      </c>
    </row>
    <row r="216" spans="1:18" hidden="1" x14ac:dyDescent="0.3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  <c r="L216" t="str">
        <f>TEXT(Table1[[#This Row],[Order Date]],"YYYY")</f>
        <v>2024</v>
      </c>
      <c r="M216" t="str">
        <f>TEXT(Table1[[#This Row],[Order Date]],"MMM")</f>
        <v>Jan</v>
      </c>
      <c r="N216" t="str">
        <f>TEXT(Table1[[#This Row],[Order Date]],"DDD")</f>
        <v>Tue</v>
      </c>
      <c r="O216">
        <f>DATEDIF(Table1[[#This Row],[Order Date]],Table1[[#This Row],[Delivered Date]],"D")</f>
        <v>13</v>
      </c>
      <c r="P216">
        <f>ROUND(Table1[[#This Row],[Quantity]]*Table1[[#This Row],[Unit Price]]*VLOOKUP(Table1[[#This Row],[Product Name]],Table2[#All],2,FALSE),0)</f>
        <v>2731</v>
      </c>
      <c r="Q216">
        <f>Table1[[#This Row],[Quantity]]*Table1[[#This Row],[Unit Price]]</f>
        <v>3213</v>
      </c>
      <c r="R216">
        <f>Table1[[#This Row],[Sales Revenue]]-Table1[[#This Row],[Total Cost]]</f>
        <v>482</v>
      </c>
    </row>
    <row r="217" spans="1:18" x14ac:dyDescent="0.3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  <c r="L217" t="str">
        <f>TEXT(Table1[[#This Row],[Order Date]],"YYYY")</f>
        <v>2024</v>
      </c>
      <c r="M217" t="str">
        <f>TEXT(Table1[[#This Row],[Order Date]],"MMM")</f>
        <v>Dec</v>
      </c>
      <c r="N217" t="str">
        <f>TEXT(Table1[[#This Row],[Order Date]],"DDD")</f>
        <v>Tue</v>
      </c>
      <c r="O217">
        <f>DATEDIF(Table1[[#This Row],[Order Date]],Table1[[#This Row],[Delivered Date]],"D")</f>
        <v>9</v>
      </c>
      <c r="P217">
        <f>ROUND(Table1[[#This Row],[Quantity]]*Table1[[#This Row],[Unit Price]]*VLOOKUP(Table1[[#This Row],[Product Name]],Table2[#All],2,FALSE),0)</f>
        <v>983</v>
      </c>
      <c r="Q217">
        <f>Table1[[#This Row],[Quantity]]*Table1[[#This Row],[Unit Price]]</f>
        <v>1512</v>
      </c>
      <c r="R217">
        <f>Table1[[#This Row],[Sales Revenue]]-Table1[[#This Row],[Total Cost]]</f>
        <v>529</v>
      </c>
    </row>
    <row r="218" spans="1:18" x14ac:dyDescent="0.3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  <c r="L218" t="str">
        <f>TEXT(Table1[[#This Row],[Order Date]],"YYYY")</f>
        <v>2024</v>
      </c>
      <c r="M218" t="str">
        <f>TEXT(Table1[[#This Row],[Order Date]],"MMM")</f>
        <v>Jul</v>
      </c>
      <c r="N218" t="str">
        <f>TEXT(Table1[[#This Row],[Order Date]],"DDD")</f>
        <v>Tue</v>
      </c>
      <c r="O218">
        <f>DATEDIF(Table1[[#This Row],[Order Date]],Table1[[#This Row],[Delivered Date]],"D")</f>
        <v>7</v>
      </c>
      <c r="P218">
        <f>ROUND(Table1[[#This Row],[Quantity]]*Table1[[#This Row],[Unit Price]]*VLOOKUP(Table1[[#This Row],[Product Name]],Table2[#All],2,FALSE),0)</f>
        <v>728</v>
      </c>
      <c r="Q218">
        <f>Table1[[#This Row],[Quantity]]*Table1[[#This Row],[Unit Price]]</f>
        <v>1455</v>
      </c>
      <c r="R218">
        <f>Table1[[#This Row],[Sales Revenue]]-Table1[[#This Row],[Total Cost]]</f>
        <v>727</v>
      </c>
    </row>
    <row r="219" spans="1:18" x14ac:dyDescent="0.3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  <c r="L219" t="str">
        <f>TEXT(Table1[[#This Row],[Order Date]],"YYYY")</f>
        <v>2024</v>
      </c>
      <c r="M219" t="str">
        <f>TEXT(Table1[[#This Row],[Order Date]],"MMM")</f>
        <v>Oct</v>
      </c>
      <c r="N219" t="str">
        <f>TEXT(Table1[[#This Row],[Order Date]],"DDD")</f>
        <v>Fri</v>
      </c>
      <c r="O219">
        <f>DATEDIF(Table1[[#This Row],[Order Date]],Table1[[#This Row],[Delivered Date]],"D")</f>
        <v>8</v>
      </c>
      <c r="P219">
        <f>ROUND(Table1[[#This Row],[Quantity]]*Table1[[#This Row],[Unit Price]]*VLOOKUP(Table1[[#This Row],[Product Name]],Table2[#All],2,FALSE),0)</f>
        <v>348</v>
      </c>
      <c r="Q219">
        <f>Table1[[#This Row],[Quantity]]*Table1[[#This Row],[Unit Price]]</f>
        <v>464</v>
      </c>
      <c r="R219">
        <f>Table1[[#This Row],[Sales Revenue]]-Table1[[#This Row],[Total Cost]]</f>
        <v>116</v>
      </c>
    </row>
    <row r="220" spans="1:18" x14ac:dyDescent="0.3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  <c r="L220" t="str">
        <f>TEXT(Table1[[#This Row],[Order Date]],"YYYY")</f>
        <v>2024</v>
      </c>
      <c r="M220" t="str">
        <f>TEXT(Table1[[#This Row],[Order Date]],"MMM")</f>
        <v>Jul</v>
      </c>
      <c r="N220" t="str">
        <f>TEXT(Table1[[#This Row],[Order Date]],"DDD")</f>
        <v>Sun</v>
      </c>
      <c r="O220">
        <f>DATEDIF(Table1[[#This Row],[Order Date]],Table1[[#This Row],[Delivered Date]],"D")</f>
        <v>12</v>
      </c>
      <c r="P220">
        <f>ROUND(Table1[[#This Row],[Quantity]]*Table1[[#This Row],[Unit Price]]*VLOOKUP(Table1[[#This Row],[Product Name]],Table2[#All],2,FALSE),0)</f>
        <v>666</v>
      </c>
      <c r="Q220">
        <f>Table1[[#This Row],[Quantity]]*Table1[[#This Row],[Unit Price]]</f>
        <v>951</v>
      </c>
      <c r="R220">
        <f>Table1[[#This Row],[Sales Revenue]]-Table1[[#This Row],[Total Cost]]</f>
        <v>285</v>
      </c>
    </row>
    <row r="221" spans="1:18" x14ac:dyDescent="0.3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  <c r="L221" t="str">
        <f>TEXT(Table1[[#This Row],[Order Date]],"YYYY")</f>
        <v>2024</v>
      </c>
      <c r="M221" t="str">
        <f>TEXT(Table1[[#This Row],[Order Date]],"MMM")</f>
        <v>Apr</v>
      </c>
      <c r="N221" t="str">
        <f>TEXT(Table1[[#This Row],[Order Date]],"DDD")</f>
        <v>Sun</v>
      </c>
      <c r="O221">
        <f>DATEDIF(Table1[[#This Row],[Order Date]],Table1[[#This Row],[Delivered Date]],"D")</f>
        <v>12</v>
      </c>
      <c r="P221">
        <f>ROUND(Table1[[#This Row],[Quantity]]*Table1[[#This Row],[Unit Price]]*VLOOKUP(Table1[[#This Row],[Product Name]],Table2[#All],2,FALSE),0)</f>
        <v>227</v>
      </c>
      <c r="Q221">
        <f>Table1[[#This Row],[Quantity]]*Table1[[#This Row],[Unit Price]]</f>
        <v>284</v>
      </c>
      <c r="R221">
        <f>Table1[[#This Row],[Sales Revenue]]-Table1[[#This Row],[Total Cost]]</f>
        <v>57</v>
      </c>
    </row>
    <row r="222" spans="1:18" hidden="1" x14ac:dyDescent="0.3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  <c r="L222" t="str">
        <f>TEXT(Table1[[#This Row],[Order Date]],"YYYY")</f>
        <v>2024</v>
      </c>
      <c r="M222" t="str">
        <f>TEXT(Table1[[#This Row],[Order Date]],"MMM")</f>
        <v>Apr</v>
      </c>
      <c r="N222" t="str">
        <f>TEXT(Table1[[#This Row],[Order Date]],"DDD")</f>
        <v>Sat</v>
      </c>
      <c r="O222">
        <f>DATEDIF(Table1[[#This Row],[Order Date]],Table1[[#This Row],[Delivered Date]],"D")</f>
        <v>3</v>
      </c>
      <c r="P222">
        <f>ROUND(Table1[[#This Row],[Quantity]]*Table1[[#This Row],[Unit Price]]*VLOOKUP(Table1[[#This Row],[Product Name]],Table2[#All],2,FALSE),0)</f>
        <v>5633</v>
      </c>
      <c r="Q222">
        <f>Table1[[#This Row],[Quantity]]*Table1[[#This Row],[Unit Price]]</f>
        <v>7510</v>
      </c>
      <c r="R222">
        <f>Table1[[#This Row],[Sales Revenue]]-Table1[[#This Row],[Total Cost]]</f>
        <v>1877</v>
      </c>
    </row>
    <row r="223" spans="1:18" hidden="1" x14ac:dyDescent="0.3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  <c r="L223" t="str">
        <f>TEXT(Table1[[#This Row],[Order Date]],"YYYY")</f>
        <v>2024</v>
      </c>
      <c r="M223" t="str">
        <f>TEXT(Table1[[#This Row],[Order Date]],"MMM")</f>
        <v>Jun</v>
      </c>
      <c r="N223" t="str">
        <f>TEXT(Table1[[#This Row],[Order Date]],"DDD")</f>
        <v>Wed</v>
      </c>
      <c r="O223">
        <f>DATEDIF(Table1[[#This Row],[Order Date]],Table1[[#This Row],[Delivered Date]],"D")</f>
        <v>14</v>
      </c>
      <c r="P223">
        <f>ROUND(Table1[[#This Row],[Quantity]]*Table1[[#This Row],[Unit Price]]*VLOOKUP(Table1[[#This Row],[Product Name]],Table2[#All],2,FALSE),0)</f>
        <v>2967</v>
      </c>
      <c r="Q223">
        <f>Table1[[#This Row],[Quantity]]*Table1[[#This Row],[Unit Price]]</f>
        <v>4945</v>
      </c>
      <c r="R223">
        <f>Table1[[#This Row],[Sales Revenue]]-Table1[[#This Row],[Total Cost]]</f>
        <v>1978</v>
      </c>
    </row>
    <row r="224" spans="1:18" hidden="1" x14ac:dyDescent="0.3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  <c r="L224" t="str">
        <f>TEXT(Table1[[#This Row],[Order Date]],"YYYY")</f>
        <v>2024</v>
      </c>
      <c r="M224" t="str">
        <f>TEXT(Table1[[#This Row],[Order Date]],"MMM")</f>
        <v>May</v>
      </c>
      <c r="N224" t="str">
        <f>TEXT(Table1[[#This Row],[Order Date]],"DDD")</f>
        <v>Sat</v>
      </c>
      <c r="O224">
        <f>DATEDIF(Table1[[#This Row],[Order Date]],Table1[[#This Row],[Delivered Date]],"D")</f>
        <v>13</v>
      </c>
      <c r="P224">
        <f>ROUND(Table1[[#This Row],[Quantity]]*Table1[[#This Row],[Unit Price]]*VLOOKUP(Table1[[#This Row],[Product Name]],Table2[#All],2,FALSE),0)</f>
        <v>4745</v>
      </c>
      <c r="Q224">
        <f>Table1[[#This Row],[Quantity]]*Table1[[#This Row],[Unit Price]]</f>
        <v>7300</v>
      </c>
      <c r="R224">
        <f>Table1[[#This Row],[Sales Revenue]]-Table1[[#This Row],[Total Cost]]</f>
        <v>2555</v>
      </c>
    </row>
    <row r="225" spans="1:18" x14ac:dyDescent="0.3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  <c r="L225" t="str">
        <f>TEXT(Table1[[#This Row],[Order Date]],"YYYY")</f>
        <v>2024</v>
      </c>
      <c r="M225" t="str">
        <f>TEXT(Table1[[#This Row],[Order Date]],"MMM")</f>
        <v>Jun</v>
      </c>
      <c r="N225" t="str">
        <f>TEXT(Table1[[#This Row],[Order Date]],"DDD")</f>
        <v>Sun</v>
      </c>
      <c r="O225">
        <f>DATEDIF(Table1[[#This Row],[Order Date]],Table1[[#This Row],[Delivered Date]],"D")</f>
        <v>10</v>
      </c>
      <c r="P225">
        <f>ROUND(Table1[[#This Row],[Quantity]]*Table1[[#This Row],[Unit Price]]*VLOOKUP(Table1[[#This Row],[Product Name]],Table2[#All],2,FALSE),0)</f>
        <v>314</v>
      </c>
      <c r="Q225">
        <f>Table1[[#This Row],[Quantity]]*Table1[[#This Row],[Unit Price]]</f>
        <v>392</v>
      </c>
      <c r="R225">
        <f>Table1[[#This Row],[Sales Revenue]]-Table1[[#This Row],[Total Cost]]</f>
        <v>78</v>
      </c>
    </row>
    <row r="226" spans="1:18" x14ac:dyDescent="0.3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  <c r="L226" t="str">
        <f>TEXT(Table1[[#This Row],[Order Date]],"YYYY")</f>
        <v>2024</v>
      </c>
      <c r="M226" t="str">
        <f>TEXT(Table1[[#This Row],[Order Date]],"MMM")</f>
        <v>May</v>
      </c>
      <c r="N226" t="str">
        <f>TEXT(Table1[[#This Row],[Order Date]],"DDD")</f>
        <v>Mon</v>
      </c>
      <c r="O226">
        <f>DATEDIF(Table1[[#This Row],[Order Date]],Table1[[#This Row],[Delivered Date]],"D")</f>
        <v>3</v>
      </c>
      <c r="P226">
        <f>ROUND(Table1[[#This Row],[Quantity]]*Table1[[#This Row],[Unit Price]]*VLOOKUP(Table1[[#This Row],[Product Name]],Table2[#All],2,FALSE),0)</f>
        <v>5657</v>
      </c>
      <c r="Q226">
        <f>Table1[[#This Row],[Quantity]]*Table1[[#This Row],[Unit Price]]</f>
        <v>8703</v>
      </c>
      <c r="R226">
        <f>Table1[[#This Row],[Sales Revenue]]-Table1[[#This Row],[Total Cost]]</f>
        <v>3046</v>
      </c>
    </row>
    <row r="227" spans="1:18" x14ac:dyDescent="0.3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  <c r="L227" t="str">
        <f>TEXT(Table1[[#This Row],[Order Date]],"YYYY")</f>
        <v>2024</v>
      </c>
      <c r="M227" t="str">
        <f>TEXT(Table1[[#This Row],[Order Date]],"MMM")</f>
        <v>Mar</v>
      </c>
      <c r="N227" t="str">
        <f>TEXT(Table1[[#This Row],[Order Date]],"DDD")</f>
        <v>Tue</v>
      </c>
      <c r="O227">
        <f>DATEDIF(Table1[[#This Row],[Order Date]],Table1[[#This Row],[Delivered Date]],"D")</f>
        <v>20</v>
      </c>
      <c r="P227">
        <f>ROUND(Table1[[#This Row],[Quantity]]*Table1[[#This Row],[Unit Price]]*VLOOKUP(Table1[[#This Row],[Product Name]],Table2[#All],2,FALSE),0)</f>
        <v>763</v>
      </c>
      <c r="Q227">
        <f>Table1[[#This Row],[Quantity]]*Table1[[#This Row],[Unit Price]]</f>
        <v>1388</v>
      </c>
      <c r="R227">
        <f>Table1[[#This Row],[Sales Revenue]]-Table1[[#This Row],[Total Cost]]</f>
        <v>625</v>
      </c>
    </row>
    <row r="228" spans="1:18" x14ac:dyDescent="0.3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  <c r="L228" t="str">
        <f>TEXT(Table1[[#This Row],[Order Date]],"YYYY")</f>
        <v>2024</v>
      </c>
      <c r="M228" t="str">
        <f>TEXT(Table1[[#This Row],[Order Date]],"MMM")</f>
        <v>Oct</v>
      </c>
      <c r="N228" t="str">
        <f>TEXT(Table1[[#This Row],[Order Date]],"DDD")</f>
        <v>Tue</v>
      </c>
      <c r="O228">
        <f>DATEDIF(Table1[[#This Row],[Order Date]],Table1[[#This Row],[Delivered Date]],"D")</f>
        <v>9</v>
      </c>
      <c r="P228">
        <f>ROUND(Table1[[#This Row],[Quantity]]*Table1[[#This Row],[Unit Price]]*VLOOKUP(Table1[[#This Row],[Product Name]],Table2[#All],2,FALSE),0)</f>
        <v>1229</v>
      </c>
      <c r="Q228">
        <f>Table1[[#This Row],[Quantity]]*Table1[[#This Row],[Unit Price]]</f>
        <v>1638</v>
      </c>
      <c r="R228">
        <f>Table1[[#This Row],[Sales Revenue]]-Table1[[#This Row],[Total Cost]]</f>
        <v>409</v>
      </c>
    </row>
    <row r="229" spans="1:18" x14ac:dyDescent="0.3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  <c r="L229" t="str">
        <f>TEXT(Table1[[#This Row],[Order Date]],"YYYY")</f>
        <v>2024</v>
      </c>
      <c r="M229" t="str">
        <f>TEXT(Table1[[#This Row],[Order Date]],"MMM")</f>
        <v>Nov</v>
      </c>
      <c r="N229" t="str">
        <f>TEXT(Table1[[#This Row],[Order Date]],"DDD")</f>
        <v>Sun</v>
      </c>
      <c r="O229">
        <f>DATEDIF(Table1[[#This Row],[Order Date]],Table1[[#This Row],[Delivered Date]],"D")</f>
        <v>3</v>
      </c>
      <c r="P229">
        <f>ROUND(Table1[[#This Row],[Quantity]]*Table1[[#This Row],[Unit Price]]*VLOOKUP(Table1[[#This Row],[Product Name]],Table2[#All],2,FALSE),0)</f>
        <v>382</v>
      </c>
      <c r="Q229">
        <f>Table1[[#This Row],[Quantity]]*Table1[[#This Row],[Unit Price]]</f>
        <v>546</v>
      </c>
      <c r="R229">
        <f>Table1[[#This Row],[Sales Revenue]]-Table1[[#This Row],[Total Cost]]</f>
        <v>164</v>
      </c>
    </row>
    <row r="230" spans="1:18" hidden="1" x14ac:dyDescent="0.3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  <c r="L230" t="str">
        <f>TEXT(Table1[[#This Row],[Order Date]],"YYYY")</f>
        <v>2024</v>
      </c>
      <c r="M230" t="str">
        <f>TEXT(Table1[[#This Row],[Order Date]],"MMM")</f>
        <v>Jul</v>
      </c>
      <c r="N230" t="str">
        <f>TEXT(Table1[[#This Row],[Order Date]],"DDD")</f>
        <v>Tue</v>
      </c>
      <c r="O230">
        <f>DATEDIF(Table1[[#This Row],[Order Date]],Table1[[#This Row],[Delivered Date]],"D")</f>
        <v>11</v>
      </c>
      <c r="P230">
        <f>ROUND(Table1[[#This Row],[Quantity]]*Table1[[#This Row],[Unit Price]]*VLOOKUP(Table1[[#This Row],[Product Name]],Table2[#All],2,FALSE),0)</f>
        <v>1962</v>
      </c>
      <c r="Q230">
        <f>Table1[[#This Row],[Quantity]]*Table1[[#This Row],[Unit Price]]</f>
        <v>2616</v>
      </c>
      <c r="R230">
        <f>Table1[[#This Row],[Sales Revenue]]-Table1[[#This Row],[Total Cost]]</f>
        <v>654</v>
      </c>
    </row>
    <row r="231" spans="1:18" x14ac:dyDescent="0.3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  <c r="L231" t="str">
        <f>TEXT(Table1[[#This Row],[Order Date]],"YYYY")</f>
        <v>2024</v>
      </c>
      <c r="M231" t="str">
        <f>TEXT(Table1[[#This Row],[Order Date]],"MMM")</f>
        <v>Apr</v>
      </c>
      <c r="N231" t="str">
        <f>TEXT(Table1[[#This Row],[Order Date]],"DDD")</f>
        <v>Sun</v>
      </c>
      <c r="O231">
        <f>DATEDIF(Table1[[#This Row],[Order Date]],Table1[[#This Row],[Delivered Date]],"D")</f>
        <v>7</v>
      </c>
      <c r="P231">
        <f>ROUND(Table1[[#This Row],[Quantity]]*Table1[[#This Row],[Unit Price]]*VLOOKUP(Table1[[#This Row],[Product Name]],Table2[#All],2,FALSE),0)</f>
        <v>2785</v>
      </c>
      <c r="Q231">
        <f>Table1[[#This Row],[Quantity]]*Table1[[#This Row],[Unit Price]]</f>
        <v>4284</v>
      </c>
      <c r="R231">
        <f>Table1[[#This Row],[Sales Revenue]]-Table1[[#This Row],[Total Cost]]</f>
        <v>1499</v>
      </c>
    </row>
    <row r="232" spans="1:18" x14ac:dyDescent="0.3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  <c r="L232" t="str">
        <f>TEXT(Table1[[#This Row],[Order Date]],"YYYY")</f>
        <v>2024</v>
      </c>
      <c r="M232" t="str">
        <f>TEXT(Table1[[#This Row],[Order Date]],"MMM")</f>
        <v>Dec</v>
      </c>
      <c r="N232" t="str">
        <f>TEXT(Table1[[#This Row],[Order Date]],"DDD")</f>
        <v>Tue</v>
      </c>
      <c r="O232">
        <f>DATEDIF(Table1[[#This Row],[Order Date]],Table1[[#This Row],[Delivered Date]],"D")</f>
        <v>9</v>
      </c>
      <c r="P232">
        <f>ROUND(Table1[[#This Row],[Quantity]]*Table1[[#This Row],[Unit Price]]*VLOOKUP(Table1[[#This Row],[Product Name]],Table2[#All],2,FALSE),0)</f>
        <v>125</v>
      </c>
      <c r="Q232">
        <f>Table1[[#This Row],[Quantity]]*Table1[[#This Row],[Unit Price]]</f>
        <v>208</v>
      </c>
      <c r="R232">
        <f>Table1[[#This Row],[Sales Revenue]]-Table1[[#This Row],[Total Cost]]</f>
        <v>83</v>
      </c>
    </row>
    <row r="233" spans="1:18" hidden="1" x14ac:dyDescent="0.3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  <c r="L233" t="str">
        <f>TEXT(Table1[[#This Row],[Order Date]],"YYYY")</f>
        <v>2024</v>
      </c>
      <c r="M233" t="str">
        <f>TEXT(Table1[[#This Row],[Order Date]],"MMM")</f>
        <v>Dec</v>
      </c>
      <c r="N233" t="str">
        <f>TEXT(Table1[[#This Row],[Order Date]],"DDD")</f>
        <v>Mon</v>
      </c>
      <c r="O233">
        <f>DATEDIF(Table1[[#This Row],[Order Date]],Table1[[#This Row],[Delivered Date]],"D")</f>
        <v>13</v>
      </c>
      <c r="P233">
        <f>ROUND(Table1[[#This Row],[Quantity]]*Table1[[#This Row],[Unit Price]]*VLOOKUP(Table1[[#This Row],[Product Name]],Table2[#All],2,FALSE),0)</f>
        <v>4676</v>
      </c>
      <c r="Q233">
        <f>Table1[[#This Row],[Quantity]]*Table1[[#This Row],[Unit Price]]</f>
        <v>5845</v>
      </c>
      <c r="R233">
        <f>Table1[[#This Row],[Sales Revenue]]-Table1[[#This Row],[Total Cost]]</f>
        <v>1169</v>
      </c>
    </row>
    <row r="234" spans="1:18" x14ac:dyDescent="0.3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  <c r="L234" t="str">
        <f>TEXT(Table1[[#This Row],[Order Date]],"YYYY")</f>
        <v>2024</v>
      </c>
      <c r="M234" t="str">
        <f>TEXT(Table1[[#This Row],[Order Date]],"MMM")</f>
        <v>Feb</v>
      </c>
      <c r="N234" t="str">
        <f>TEXT(Table1[[#This Row],[Order Date]],"DDD")</f>
        <v>Sat</v>
      </c>
      <c r="O234">
        <f>DATEDIF(Table1[[#This Row],[Order Date]],Table1[[#This Row],[Delivered Date]],"D")</f>
        <v>13</v>
      </c>
      <c r="P234">
        <f>ROUND(Table1[[#This Row],[Quantity]]*Table1[[#This Row],[Unit Price]]*VLOOKUP(Table1[[#This Row],[Product Name]],Table2[#All],2,FALSE),0)</f>
        <v>4166</v>
      </c>
      <c r="Q234">
        <f>Table1[[#This Row],[Quantity]]*Table1[[#This Row],[Unit Price]]</f>
        <v>5952</v>
      </c>
      <c r="R234">
        <f>Table1[[#This Row],[Sales Revenue]]-Table1[[#This Row],[Total Cost]]</f>
        <v>1786</v>
      </c>
    </row>
    <row r="235" spans="1:18" hidden="1" x14ac:dyDescent="0.3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  <c r="L235" t="str">
        <f>TEXT(Table1[[#This Row],[Order Date]],"YYYY")</f>
        <v>2024</v>
      </c>
      <c r="M235" t="str">
        <f>TEXT(Table1[[#This Row],[Order Date]],"MMM")</f>
        <v>Jun</v>
      </c>
      <c r="N235" t="str">
        <f>TEXT(Table1[[#This Row],[Order Date]],"DDD")</f>
        <v>Sun</v>
      </c>
      <c r="O235">
        <f>DATEDIF(Table1[[#This Row],[Order Date]],Table1[[#This Row],[Delivered Date]],"D")</f>
        <v>9</v>
      </c>
      <c r="P235">
        <f>ROUND(Table1[[#This Row],[Quantity]]*Table1[[#This Row],[Unit Price]]*VLOOKUP(Table1[[#This Row],[Product Name]],Table2[#All],2,FALSE),0)</f>
        <v>951</v>
      </c>
      <c r="Q235">
        <f>Table1[[#This Row],[Quantity]]*Table1[[#This Row],[Unit Price]]</f>
        <v>1358</v>
      </c>
      <c r="R235">
        <f>Table1[[#This Row],[Sales Revenue]]-Table1[[#This Row],[Total Cost]]</f>
        <v>407</v>
      </c>
    </row>
    <row r="236" spans="1:18" x14ac:dyDescent="0.3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  <c r="L236" t="str">
        <f>TEXT(Table1[[#This Row],[Order Date]],"YYYY")</f>
        <v>2024</v>
      </c>
      <c r="M236" t="str">
        <f>TEXT(Table1[[#This Row],[Order Date]],"MMM")</f>
        <v>Jul</v>
      </c>
      <c r="N236" t="str">
        <f>TEXT(Table1[[#This Row],[Order Date]],"DDD")</f>
        <v>Fri</v>
      </c>
      <c r="O236">
        <f>DATEDIF(Table1[[#This Row],[Order Date]],Table1[[#This Row],[Delivered Date]],"D")</f>
        <v>13</v>
      </c>
      <c r="P236">
        <f>ROUND(Table1[[#This Row],[Quantity]]*Table1[[#This Row],[Unit Price]]*VLOOKUP(Table1[[#This Row],[Product Name]],Table2[#All],2,FALSE),0)</f>
        <v>2237</v>
      </c>
      <c r="Q236">
        <f>Table1[[#This Row],[Quantity]]*Table1[[#This Row],[Unit Price]]</f>
        <v>4473</v>
      </c>
      <c r="R236">
        <f>Table1[[#This Row],[Sales Revenue]]-Table1[[#This Row],[Total Cost]]</f>
        <v>2236</v>
      </c>
    </row>
    <row r="237" spans="1:18" x14ac:dyDescent="0.3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  <c r="L237" t="str">
        <f>TEXT(Table1[[#This Row],[Order Date]],"YYYY")</f>
        <v>2024</v>
      </c>
      <c r="M237" t="str">
        <f>TEXT(Table1[[#This Row],[Order Date]],"MMM")</f>
        <v>Sep</v>
      </c>
      <c r="N237" t="str">
        <f>TEXT(Table1[[#This Row],[Order Date]],"DDD")</f>
        <v>Thu</v>
      </c>
      <c r="O237">
        <f>DATEDIF(Table1[[#This Row],[Order Date]],Table1[[#This Row],[Delivered Date]],"D")</f>
        <v>8</v>
      </c>
      <c r="P237">
        <f>ROUND(Table1[[#This Row],[Quantity]]*Table1[[#This Row],[Unit Price]]*VLOOKUP(Table1[[#This Row],[Product Name]],Table2[#All],2,FALSE),0)</f>
        <v>3049</v>
      </c>
      <c r="Q237">
        <f>Table1[[#This Row],[Quantity]]*Table1[[#This Row],[Unit Price]]</f>
        <v>4690</v>
      </c>
      <c r="R237">
        <f>Table1[[#This Row],[Sales Revenue]]-Table1[[#This Row],[Total Cost]]</f>
        <v>1641</v>
      </c>
    </row>
    <row r="238" spans="1:18" x14ac:dyDescent="0.3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  <c r="L238" t="str">
        <f>TEXT(Table1[[#This Row],[Order Date]],"YYYY")</f>
        <v>2024</v>
      </c>
      <c r="M238" t="str">
        <f>TEXT(Table1[[#This Row],[Order Date]],"MMM")</f>
        <v>Feb</v>
      </c>
      <c r="N238" t="str">
        <f>TEXT(Table1[[#This Row],[Order Date]],"DDD")</f>
        <v>Thu</v>
      </c>
      <c r="O238">
        <f>DATEDIF(Table1[[#This Row],[Order Date]],Table1[[#This Row],[Delivered Date]],"D")</f>
        <v>13</v>
      </c>
      <c r="P238">
        <f>ROUND(Table1[[#This Row],[Quantity]]*Table1[[#This Row],[Unit Price]]*VLOOKUP(Table1[[#This Row],[Product Name]],Table2[#All],2,FALSE),0)</f>
        <v>3488</v>
      </c>
      <c r="Q238">
        <f>Table1[[#This Row],[Quantity]]*Table1[[#This Row],[Unit Price]]</f>
        <v>4650</v>
      </c>
      <c r="R238">
        <f>Table1[[#This Row],[Sales Revenue]]-Table1[[#This Row],[Total Cost]]</f>
        <v>1162</v>
      </c>
    </row>
    <row r="239" spans="1:18" hidden="1" x14ac:dyDescent="0.3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  <c r="L239" t="str">
        <f>TEXT(Table1[[#This Row],[Order Date]],"YYYY")</f>
        <v>2024</v>
      </c>
      <c r="M239" t="str">
        <f>TEXT(Table1[[#This Row],[Order Date]],"MMM")</f>
        <v>Jun</v>
      </c>
      <c r="N239" t="str">
        <f>TEXT(Table1[[#This Row],[Order Date]],"DDD")</f>
        <v>Mon</v>
      </c>
      <c r="O239">
        <f>DATEDIF(Table1[[#This Row],[Order Date]],Table1[[#This Row],[Delivered Date]],"D")</f>
        <v>9</v>
      </c>
      <c r="P239">
        <f>ROUND(Table1[[#This Row],[Quantity]]*Table1[[#This Row],[Unit Price]]*VLOOKUP(Table1[[#This Row],[Product Name]],Table2[#All],2,FALSE),0)</f>
        <v>845</v>
      </c>
      <c r="Q239">
        <f>Table1[[#This Row],[Quantity]]*Table1[[#This Row],[Unit Price]]</f>
        <v>994</v>
      </c>
      <c r="R239">
        <f>Table1[[#This Row],[Sales Revenue]]-Table1[[#This Row],[Total Cost]]</f>
        <v>149</v>
      </c>
    </row>
    <row r="240" spans="1:18" x14ac:dyDescent="0.3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  <c r="L240" t="str">
        <f>TEXT(Table1[[#This Row],[Order Date]],"YYYY")</f>
        <v>2024</v>
      </c>
      <c r="M240" t="str">
        <f>TEXT(Table1[[#This Row],[Order Date]],"MMM")</f>
        <v>Jul</v>
      </c>
      <c r="N240" t="str">
        <f>TEXT(Table1[[#This Row],[Order Date]],"DDD")</f>
        <v>Mon</v>
      </c>
      <c r="O240">
        <f>DATEDIF(Table1[[#This Row],[Order Date]],Table1[[#This Row],[Delivered Date]],"D")</f>
        <v>13</v>
      </c>
      <c r="P240">
        <f>ROUND(Table1[[#This Row],[Quantity]]*Table1[[#This Row],[Unit Price]]*VLOOKUP(Table1[[#This Row],[Product Name]],Table2[#All],2,FALSE),0)</f>
        <v>1351</v>
      </c>
      <c r="Q240">
        <f>Table1[[#This Row],[Quantity]]*Table1[[#This Row],[Unit Price]]</f>
        <v>2457</v>
      </c>
      <c r="R240">
        <f>Table1[[#This Row],[Sales Revenue]]-Table1[[#This Row],[Total Cost]]</f>
        <v>1106</v>
      </c>
    </row>
    <row r="241" spans="1:18" x14ac:dyDescent="0.3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  <c r="L241" t="str">
        <f>TEXT(Table1[[#This Row],[Order Date]],"YYYY")</f>
        <v>2024</v>
      </c>
      <c r="M241" t="str">
        <f>TEXT(Table1[[#This Row],[Order Date]],"MMM")</f>
        <v>Oct</v>
      </c>
      <c r="N241" t="str">
        <f>TEXT(Table1[[#This Row],[Order Date]],"DDD")</f>
        <v>Thu</v>
      </c>
      <c r="O241">
        <f>DATEDIF(Table1[[#This Row],[Order Date]],Table1[[#This Row],[Delivered Date]],"D")</f>
        <v>14</v>
      </c>
      <c r="P241">
        <f>ROUND(Table1[[#This Row],[Quantity]]*Table1[[#This Row],[Unit Price]]*VLOOKUP(Table1[[#This Row],[Product Name]],Table2[#All],2,FALSE),0)</f>
        <v>3649</v>
      </c>
      <c r="Q241">
        <f>Table1[[#This Row],[Quantity]]*Table1[[#This Row],[Unit Price]]</f>
        <v>5614</v>
      </c>
      <c r="R241">
        <f>Table1[[#This Row],[Sales Revenue]]-Table1[[#This Row],[Total Cost]]</f>
        <v>1965</v>
      </c>
    </row>
    <row r="242" spans="1:18" x14ac:dyDescent="0.3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  <c r="L242" t="str">
        <f>TEXT(Table1[[#This Row],[Order Date]],"YYYY")</f>
        <v>2024</v>
      </c>
      <c r="M242" t="str">
        <f>TEXT(Table1[[#This Row],[Order Date]],"MMM")</f>
        <v>Feb</v>
      </c>
      <c r="N242" t="str">
        <f>TEXT(Table1[[#This Row],[Order Date]],"DDD")</f>
        <v>Mon</v>
      </c>
      <c r="O242">
        <f>DATEDIF(Table1[[#This Row],[Order Date]],Table1[[#This Row],[Delivered Date]],"D")</f>
        <v>11</v>
      </c>
      <c r="P242">
        <f>ROUND(Table1[[#This Row],[Quantity]]*Table1[[#This Row],[Unit Price]]*VLOOKUP(Table1[[#This Row],[Product Name]],Table2[#All],2,FALSE),0)</f>
        <v>543</v>
      </c>
      <c r="Q242">
        <f>Table1[[#This Row],[Quantity]]*Table1[[#This Row],[Unit Price]]</f>
        <v>835</v>
      </c>
      <c r="R242">
        <f>Table1[[#This Row],[Sales Revenue]]-Table1[[#This Row],[Total Cost]]</f>
        <v>292</v>
      </c>
    </row>
    <row r="243" spans="1:18" hidden="1" x14ac:dyDescent="0.3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  <c r="L243" t="str">
        <f>TEXT(Table1[[#This Row],[Order Date]],"YYYY")</f>
        <v>2024</v>
      </c>
      <c r="M243" t="str">
        <f>TEXT(Table1[[#This Row],[Order Date]],"MMM")</f>
        <v>Nov</v>
      </c>
      <c r="N243" t="str">
        <f>TEXT(Table1[[#This Row],[Order Date]],"DDD")</f>
        <v>Fri</v>
      </c>
      <c r="O243">
        <f>DATEDIF(Table1[[#This Row],[Order Date]],Table1[[#This Row],[Delivered Date]],"D")</f>
        <v>5</v>
      </c>
      <c r="P243">
        <f>ROUND(Table1[[#This Row],[Quantity]]*Table1[[#This Row],[Unit Price]]*VLOOKUP(Table1[[#This Row],[Product Name]],Table2[#All],2,FALSE),0)</f>
        <v>4065</v>
      </c>
      <c r="Q243">
        <f>Table1[[#This Row],[Quantity]]*Table1[[#This Row],[Unit Price]]</f>
        <v>8130</v>
      </c>
      <c r="R243">
        <f>Table1[[#This Row],[Sales Revenue]]-Table1[[#This Row],[Total Cost]]</f>
        <v>4065</v>
      </c>
    </row>
    <row r="244" spans="1:18" x14ac:dyDescent="0.3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  <c r="L244" t="str">
        <f>TEXT(Table1[[#This Row],[Order Date]],"YYYY")</f>
        <v>2024</v>
      </c>
      <c r="M244" t="str">
        <f>TEXT(Table1[[#This Row],[Order Date]],"MMM")</f>
        <v>Jul</v>
      </c>
      <c r="N244" t="str">
        <f>TEXT(Table1[[#This Row],[Order Date]],"DDD")</f>
        <v>Wed</v>
      </c>
      <c r="O244">
        <f>DATEDIF(Table1[[#This Row],[Order Date]],Table1[[#This Row],[Delivered Date]],"D")</f>
        <v>6</v>
      </c>
      <c r="P244">
        <f>ROUND(Table1[[#This Row],[Quantity]]*Table1[[#This Row],[Unit Price]]*VLOOKUP(Table1[[#This Row],[Product Name]],Table2[#All],2,FALSE),0)</f>
        <v>1053</v>
      </c>
      <c r="Q244">
        <f>Table1[[#This Row],[Quantity]]*Table1[[#This Row],[Unit Price]]</f>
        <v>1504</v>
      </c>
      <c r="R244">
        <f>Table1[[#This Row],[Sales Revenue]]-Table1[[#This Row],[Total Cost]]</f>
        <v>451</v>
      </c>
    </row>
    <row r="245" spans="1:18" x14ac:dyDescent="0.3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  <c r="L245" t="str">
        <f>TEXT(Table1[[#This Row],[Order Date]],"YYYY")</f>
        <v>2024</v>
      </c>
      <c r="M245" t="str">
        <f>TEXT(Table1[[#This Row],[Order Date]],"MMM")</f>
        <v>Feb</v>
      </c>
      <c r="N245" t="str">
        <f>TEXT(Table1[[#This Row],[Order Date]],"DDD")</f>
        <v>Fri</v>
      </c>
      <c r="O245">
        <f>DATEDIF(Table1[[#This Row],[Order Date]],Table1[[#This Row],[Delivered Date]],"D")</f>
        <v>4</v>
      </c>
      <c r="P245">
        <f>ROUND(Table1[[#This Row],[Quantity]]*Table1[[#This Row],[Unit Price]]*VLOOKUP(Table1[[#This Row],[Product Name]],Table2[#All],2,FALSE),0)</f>
        <v>1121</v>
      </c>
      <c r="Q245">
        <f>Table1[[#This Row],[Quantity]]*Table1[[#This Row],[Unit Price]]</f>
        <v>1602</v>
      </c>
      <c r="R245">
        <f>Table1[[#This Row],[Sales Revenue]]-Table1[[#This Row],[Total Cost]]</f>
        <v>481</v>
      </c>
    </row>
    <row r="246" spans="1:18" x14ac:dyDescent="0.3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  <c r="L246" t="str">
        <f>TEXT(Table1[[#This Row],[Order Date]],"YYYY")</f>
        <v>2024</v>
      </c>
      <c r="M246" t="str">
        <f>TEXT(Table1[[#This Row],[Order Date]],"MMM")</f>
        <v>Jul</v>
      </c>
      <c r="N246" t="str">
        <f>TEXT(Table1[[#This Row],[Order Date]],"DDD")</f>
        <v>Sat</v>
      </c>
      <c r="O246">
        <f>DATEDIF(Table1[[#This Row],[Order Date]],Table1[[#This Row],[Delivered Date]],"D")</f>
        <v>6</v>
      </c>
      <c r="P246">
        <f>ROUND(Table1[[#This Row],[Quantity]]*Table1[[#This Row],[Unit Price]]*VLOOKUP(Table1[[#This Row],[Product Name]],Table2[#All],2,FALSE),0)</f>
        <v>2070</v>
      </c>
      <c r="Q246">
        <f>Table1[[#This Row],[Quantity]]*Table1[[#This Row],[Unit Price]]</f>
        <v>2760</v>
      </c>
      <c r="R246">
        <f>Table1[[#This Row],[Sales Revenue]]-Table1[[#This Row],[Total Cost]]</f>
        <v>690</v>
      </c>
    </row>
    <row r="247" spans="1:18" x14ac:dyDescent="0.3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  <c r="L247" t="str">
        <f>TEXT(Table1[[#This Row],[Order Date]],"YYYY")</f>
        <v>2024</v>
      </c>
      <c r="M247" t="str">
        <f>TEXT(Table1[[#This Row],[Order Date]],"MMM")</f>
        <v>Jul</v>
      </c>
      <c r="N247" t="str">
        <f>TEXT(Table1[[#This Row],[Order Date]],"DDD")</f>
        <v>Mon</v>
      </c>
      <c r="O247">
        <f>DATEDIF(Table1[[#This Row],[Order Date]],Table1[[#This Row],[Delivered Date]],"D")</f>
        <v>3</v>
      </c>
      <c r="P247">
        <f>ROUND(Table1[[#This Row],[Quantity]]*Table1[[#This Row],[Unit Price]]*VLOOKUP(Table1[[#This Row],[Product Name]],Table2[#All],2,FALSE),0)</f>
        <v>1201</v>
      </c>
      <c r="Q247">
        <f>Table1[[#This Row],[Quantity]]*Table1[[#This Row],[Unit Price]]</f>
        <v>1848</v>
      </c>
      <c r="R247">
        <f>Table1[[#This Row],[Sales Revenue]]-Table1[[#This Row],[Total Cost]]</f>
        <v>647</v>
      </c>
    </row>
    <row r="248" spans="1:18" hidden="1" x14ac:dyDescent="0.3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  <c r="L248" t="str">
        <f>TEXT(Table1[[#This Row],[Order Date]],"YYYY")</f>
        <v>2024</v>
      </c>
      <c r="M248" t="str">
        <f>TEXT(Table1[[#This Row],[Order Date]],"MMM")</f>
        <v>Apr</v>
      </c>
      <c r="N248" t="str">
        <f>TEXT(Table1[[#This Row],[Order Date]],"DDD")</f>
        <v>Fri</v>
      </c>
      <c r="O248">
        <f>DATEDIF(Table1[[#This Row],[Order Date]],Table1[[#This Row],[Delivered Date]],"D")</f>
        <v>9</v>
      </c>
      <c r="P248">
        <f>ROUND(Table1[[#This Row],[Quantity]]*Table1[[#This Row],[Unit Price]]*VLOOKUP(Table1[[#This Row],[Product Name]],Table2[#All],2,FALSE),0)</f>
        <v>4544</v>
      </c>
      <c r="Q248">
        <f>Table1[[#This Row],[Quantity]]*Table1[[#This Row],[Unit Price]]</f>
        <v>5680</v>
      </c>
      <c r="R248">
        <f>Table1[[#This Row],[Sales Revenue]]-Table1[[#This Row],[Total Cost]]</f>
        <v>1136</v>
      </c>
    </row>
    <row r="249" spans="1:18" x14ac:dyDescent="0.3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  <c r="L249" t="str">
        <f>TEXT(Table1[[#This Row],[Order Date]],"YYYY")</f>
        <v>2024</v>
      </c>
      <c r="M249" t="str">
        <f>TEXT(Table1[[#This Row],[Order Date]],"MMM")</f>
        <v>Nov</v>
      </c>
      <c r="N249" t="str">
        <f>TEXT(Table1[[#This Row],[Order Date]],"DDD")</f>
        <v>Wed</v>
      </c>
      <c r="O249">
        <f>DATEDIF(Table1[[#This Row],[Order Date]],Table1[[#This Row],[Delivered Date]],"D")</f>
        <v>22</v>
      </c>
      <c r="P249">
        <f>ROUND(Table1[[#This Row],[Quantity]]*Table1[[#This Row],[Unit Price]]*VLOOKUP(Table1[[#This Row],[Product Name]],Table2[#All],2,FALSE),0)</f>
        <v>771</v>
      </c>
      <c r="Q249">
        <f>Table1[[#This Row],[Quantity]]*Table1[[#This Row],[Unit Price]]</f>
        <v>1285</v>
      </c>
      <c r="R249">
        <f>Table1[[#This Row],[Sales Revenue]]-Table1[[#This Row],[Total Cost]]</f>
        <v>514</v>
      </c>
    </row>
    <row r="250" spans="1:18" x14ac:dyDescent="0.3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  <c r="L250" t="str">
        <f>TEXT(Table1[[#This Row],[Order Date]],"YYYY")</f>
        <v>2024</v>
      </c>
      <c r="M250" t="str">
        <f>TEXT(Table1[[#This Row],[Order Date]],"MMM")</f>
        <v>Dec</v>
      </c>
      <c r="N250" t="str">
        <f>TEXT(Table1[[#This Row],[Order Date]],"DDD")</f>
        <v>Fri</v>
      </c>
      <c r="O250">
        <f>DATEDIF(Table1[[#This Row],[Order Date]],Table1[[#This Row],[Delivered Date]],"D")</f>
        <v>8</v>
      </c>
      <c r="P250">
        <f>ROUND(Table1[[#This Row],[Quantity]]*Table1[[#This Row],[Unit Price]]*VLOOKUP(Table1[[#This Row],[Product Name]],Table2[#All],2,FALSE),0)</f>
        <v>2575</v>
      </c>
      <c r="Q250">
        <f>Table1[[#This Row],[Quantity]]*Table1[[#This Row],[Unit Price]]</f>
        <v>3962</v>
      </c>
      <c r="R250">
        <f>Table1[[#This Row],[Sales Revenue]]-Table1[[#This Row],[Total Cost]]</f>
        <v>1387</v>
      </c>
    </row>
    <row r="251" spans="1:18" x14ac:dyDescent="0.3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  <c r="L251" t="str">
        <f>TEXT(Table1[[#This Row],[Order Date]],"YYYY")</f>
        <v>2024</v>
      </c>
      <c r="M251" t="str">
        <f>TEXT(Table1[[#This Row],[Order Date]],"MMM")</f>
        <v>Nov</v>
      </c>
      <c r="N251" t="str">
        <f>TEXT(Table1[[#This Row],[Order Date]],"DDD")</f>
        <v>Fri</v>
      </c>
      <c r="O251">
        <f>DATEDIF(Table1[[#This Row],[Order Date]],Table1[[#This Row],[Delivered Date]],"D")</f>
        <v>13</v>
      </c>
      <c r="P251">
        <f>ROUND(Table1[[#This Row],[Quantity]]*Table1[[#This Row],[Unit Price]]*VLOOKUP(Table1[[#This Row],[Product Name]],Table2[#All],2,FALSE),0)</f>
        <v>157</v>
      </c>
      <c r="Q251">
        <f>Table1[[#This Row],[Quantity]]*Table1[[#This Row],[Unit Price]]</f>
        <v>242</v>
      </c>
      <c r="R251">
        <f>Table1[[#This Row],[Sales Revenue]]-Table1[[#This Row],[Total Cost]]</f>
        <v>85</v>
      </c>
    </row>
    <row r="252" spans="1:18" x14ac:dyDescent="0.3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  <c r="L252" t="str">
        <f>TEXT(Table1[[#This Row],[Order Date]],"YYYY")</f>
        <v>2024</v>
      </c>
      <c r="M252" t="str">
        <f>TEXT(Table1[[#This Row],[Order Date]],"MMM")</f>
        <v>Jan</v>
      </c>
      <c r="N252" t="str">
        <f>TEXT(Table1[[#This Row],[Order Date]],"DDD")</f>
        <v>Sat</v>
      </c>
      <c r="O252">
        <f>DATEDIF(Table1[[#This Row],[Order Date]],Table1[[#This Row],[Delivered Date]],"D")</f>
        <v>8</v>
      </c>
      <c r="P252">
        <f>ROUND(Table1[[#This Row],[Quantity]]*Table1[[#This Row],[Unit Price]]*VLOOKUP(Table1[[#This Row],[Product Name]],Table2[#All],2,FALSE),0)</f>
        <v>329</v>
      </c>
      <c r="Q252">
        <f>Table1[[#This Row],[Quantity]]*Table1[[#This Row],[Unit Price]]</f>
        <v>548</v>
      </c>
      <c r="R252">
        <f>Table1[[#This Row],[Sales Revenue]]-Table1[[#This Row],[Total Cost]]</f>
        <v>219</v>
      </c>
    </row>
    <row r="253" spans="1:18" hidden="1" x14ac:dyDescent="0.3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  <c r="L253" t="str">
        <f>TEXT(Table1[[#This Row],[Order Date]],"YYYY")</f>
        <v>2024</v>
      </c>
      <c r="M253" t="str">
        <f>TEXT(Table1[[#This Row],[Order Date]],"MMM")</f>
        <v>Dec</v>
      </c>
      <c r="N253" t="str">
        <f>TEXT(Table1[[#This Row],[Order Date]],"DDD")</f>
        <v>Sun</v>
      </c>
      <c r="O253">
        <f>DATEDIF(Table1[[#This Row],[Order Date]],Table1[[#This Row],[Delivered Date]],"D")</f>
        <v>8</v>
      </c>
      <c r="P253">
        <f>ROUND(Table1[[#This Row],[Quantity]]*Table1[[#This Row],[Unit Price]]*VLOOKUP(Table1[[#This Row],[Product Name]],Table2[#All],2,FALSE),0)</f>
        <v>1747</v>
      </c>
      <c r="Q253">
        <f>Table1[[#This Row],[Quantity]]*Table1[[#This Row],[Unit Price]]</f>
        <v>2688</v>
      </c>
      <c r="R253">
        <f>Table1[[#This Row],[Sales Revenue]]-Table1[[#This Row],[Total Cost]]</f>
        <v>941</v>
      </c>
    </row>
    <row r="254" spans="1:18" x14ac:dyDescent="0.3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  <c r="L254" t="str">
        <f>TEXT(Table1[[#This Row],[Order Date]],"YYYY")</f>
        <v>2024</v>
      </c>
      <c r="M254" t="str">
        <f>TEXT(Table1[[#This Row],[Order Date]],"MMM")</f>
        <v>Jun</v>
      </c>
      <c r="N254" t="str">
        <f>TEXT(Table1[[#This Row],[Order Date]],"DDD")</f>
        <v>Mon</v>
      </c>
      <c r="O254">
        <f>DATEDIF(Table1[[#This Row],[Order Date]],Table1[[#This Row],[Delivered Date]],"D")</f>
        <v>5</v>
      </c>
      <c r="P254">
        <f>ROUND(Table1[[#This Row],[Quantity]]*Table1[[#This Row],[Unit Price]]*VLOOKUP(Table1[[#This Row],[Product Name]],Table2[#All],2,FALSE),0)</f>
        <v>1055</v>
      </c>
      <c r="Q254">
        <f>Table1[[#This Row],[Quantity]]*Table1[[#This Row],[Unit Price]]</f>
        <v>1406</v>
      </c>
      <c r="R254">
        <f>Table1[[#This Row],[Sales Revenue]]-Table1[[#This Row],[Total Cost]]</f>
        <v>351</v>
      </c>
    </row>
    <row r="255" spans="1:18" hidden="1" x14ac:dyDescent="0.3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  <c r="L255" t="str">
        <f>TEXT(Table1[[#This Row],[Order Date]],"YYYY")</f>
        <v>2024</v>
      </c>
      <c r="M255" t="str">
        <f>TEXT(Table1[[#This Row],[Order Date]],"MMM")</f>
        <v>Apr</v>
      </c>
      <c r="N255" t="str">
        <f>TEXT(Table1[[#This Row],[Order Date]],"DDD")</f>
        <v>Thu</v>
      </c>
      <c r="O255">
        <f>DATEDIF(Table1[[#This Row],[Order Date]],Table1[[#This Row],[Delivered Date]],"D")</f>
        <v>10</v>
      </c>
      <c r="P255">
        <f>ROUND(Table1[[#This Row],[Quantity]]*Table1[[#This Row],[Unit Price]]*VLOOKUP(Table1[[#This Row],[Product Name]],Table2[#All],2,FALSE),0)</f>
        <v>3942</v>
      </c>
      <c r="Q255">
        <f>Table1[[#This Row],[Quantity]]*Table1[[#This Row],[Unit Price]]</f>
        <v>4928</v>
      </c>
      <c r="R255">
        <f>Table1[[#This Row],[Sales Revenue]]-Table1[[#This Row],[Total Cost]]</f>
        <v>986</v>
      </c>
    </row>
    <row r="256" spans="1:18" hidden="1" x14ac:dyDescent="0.3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  <c r="L256" t="str">
        <f>TEXT(Table1[[#This Row],[Order Date]],"YYYY")</f>
        <v>2024</v>
      </c>
      <c r="M256" t="str">
        <f>TEXT(Table1[[#This Row],[Order Date]],"MMM")</f>
        <v>May</v>
      </c>
      <c r="N256" t="str">
        <f>TEXT(Table1[[#This Row],[Order Date]],"DDD")</f>
        <v>Wed</v>
      </c>
      <c r="O256">
        <f>DATEDIF(Table1[[#This Row],[Order Date]],Table1[[#This Row],[Delivered Date]],"D")</f>
        <v>14</v>
      </c>
      <c r="P256">
        <f>ROUND(Table1[[#This Row],[Quantity]]*Table1[[#This Row],[Unit Price]]*VLOOKUP(Table1[[#This Row],[Product Name]],Table2[#All],2,FALSE),0)</f>
        <v>841</v>
      </c>
      <c r="Q256">
        <f>Table1[[#This Row],[Quantity]]*Table1[[#This Row],[Unit Price]]</f>
        <v>1202</v>
      </c>
      <c r="R256">
        <f>Table1[[#This Row],[Sales Revenue]]-Table1[[#This Row],[Total Cost]]</f>
        <v>361</v>
      </c>
    </row>
    <row r="257" spans="1:18" x14ac:dyDescent="0.3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  <c r="L257" t="str">
        <f>TEXT(Table1[[#This Row],[Order Date]],"YYYY")</f>
        <v>2024</v>
      </c>
      <c r="M257" t="str">
        <f>TEXT(Table1[[#This Row],[Order Date]],"MMM")</f>
        <v>Apr</v>
      </c>
      <c r="N257" t="str">
        <f>TEXT(Table1[[#This Row],[Order Date]],"DDD")</f>
        <v>Wed</v>
      </c>
      <c r="O257">
        <f>DATEDIF(Table1[[#This Row],[Order Date]],Table1[[#This Row],[Delivered Date]],"D")</f>
        <v>10</v>
      </c>
      <c r="P257">
        <f>ROUND(Table1[[#This Row],[Quantity]]*Table1[[#This Row],[Unit Price]]*VLOOKUP(Table1[[#This Row],[Product Name]],Table2[#All],2,FALSE),0)</f>
        <v>655</v>
      </c>
      <c r="Q257">
        <f>Table1[[#This Row],[Quantity]]*Table1[[#This Row],[Unit Price]]</f>
        <v>1008</v>
      </c>
      <c r="R257">
        <f>Table1[[#This Row],[Sales Revenue]]-Table1[[#This Row],[Total Cost]]</f>
        <v>353</v>
      </c>
    </row>
    <row r="258" spans="1:18" x14ac:dyDescent="0.3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  <c r="L258" t="str">
        <f>TEXT(Table1[[#This Row],[Order Date]],"YYYY")</f>
        <v>2024</v>
      </c>
      <c r="M258" t="str">
        <f>TEXT(Table1[[#This Row],[Order Date]],"MMM")</f>
        <v>Nov</v>
      </c>
      <c r="N258" t="str">
        <f>TEXT(Table1[[#This Row],[Order Date]],"DDD")</f>
        <v>Tue</v>
      </c>
      <c r="O258">
        <f>DATEDIF(Table1[[#This Row],[Order Date]],Table1[[#This Row],[Delivered Date]],"D")</f>
        <v>12</v>
      </c>
      <c r="P258">
        <f>ROUND(Table1[[#This Row],[Quantity]]*Table1[[#This Row],[Unit Price]]*VLOOKUP(Table1[[#This Row],[Product Name]],Table2[#All],2,FALSE),0)</f>
        <v>1770</v>
      </c>
      <c r="Q258">
        <f>Table1[[#This Row],[Quantity]]*Table1[[#This Row],[Unit Price]]</f>
        <v>2529</v>
      </c>
      <c r="R258">
        <f>Table1[[#This Row],[Sales Revenue]]-Table1[[#This Row],[Total Cost]]</f>
        <v>759</v>
      </c>
    </row>
    <row r="259" spans="1:18" x14ac:dyDescent="0.3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  <c r="L259" t="str">
        <f>TEXT(Table1[[#This Row],[Order Date]],"YYYY")</f>
        <v>2024</v>
      </c>
      <c r="M259" t="str">
        <f>TEXT(Table1[[#This Row],[Order Date]],"MMM")</f>
        <v>Jul</v>
      </c>
      <c r="N259" t="str">
        <f>TEXT(Table1[[#This Row],[Order Date]],"DDD")</f>
        <v>Wed</v>
      </c>
      <c r="O259">
        <f>DATEDIF(Table1[[#This Row],[Order Date]],Table1[[#This Row],[Delivered Date]],"D")</f>
        <v>4</v>
      </c>
      <c r="P259">
        <f>ROUND(Table1[[#This Row],[Quantity]]*Table1[[#This Row],[Unit Price]]*VLOOKUP(Table1[[#This Row],[Product Name]],Table2[#All],2,FALSE),0)</f>
        <v>1359</v>
      </c>
      <c r="Q259">
        <f>Table1[[#This Row],[Quantity]]*Table1[[#This Row],[Unit Price]]</f>
        <v>1599</v>
      </c>
      <c r="R259">
        <f>Table1[[#This Row],[Sales Revenue]]-Table1[[#This Row],[Total Cost]]</f>
        <v>240</v>
      </c>
    </row>
    <row r="260" spans="1:18" x14ac:dyDescent="0.3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  <c r="L260" t="str">
        <f>TEXT(Table1[[#This Row],[Order Date]],"YYYY")</f>
        <v>2024</v>
      </c>
      <c r="M260" t="str">
        <f>TEXT(Table1[[#This Row],[Order Date]],"MMM")</f>
        <v>Jul</v>
      </c>
      <c r="N260" t="str">
        <f>TEXT(Table1[[#This Row],[Order Date]],"DDD")</f>
        <v>Mon</v>
      </c>
      <c r="O260">
        <f>DATEDIF(Table1[[#This Row],[Order Date]],Table1[[#This Row],[Delivered Date]],"D")</f>
        <v>12</v>
      </c>
      <c r="P260">
        <f>ROUND(Table1[[#This Row],[Quantity]]*Table1[[#This Row],[Unit Price]]*VLOOKUP(Table1[[#This Row],[Product Name]],Table2[#All],2,FALSE),0)</f>
        <v>980</v>
      </c>
      <c r="Q260">
        <f>Table1[[#This Row],[Quantity]]*Table1[[#This Row],[Unit Price]]</f>
        <v>1400</v>
      </c>
      <c r="R260">
        <f>Table1[[#This Row],[Sales Revenue]]-Table1[[#This Row],[Total Cost]]</f>
        <v>420</v>
      </c>
    </row>
    <row r="261" spans="1:18" hidden="1" x14ac:dyDescent="0.3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  <c r="L261" t="str">
        <f>TEXT(Table1[[#This Row],[Order Date]],"YYYY")</f>
        <v>2024</v>
      </c>
      <c r="M261" t="str">
        <f>TEXT(Table1[[#This Row],[Order Date]],"MMM")</f>
        <v>Jan</v>
      </c>
      <c r="N261" t="str">
        <f>TEXT(Table1[[#This Row],[Order Date]],"DDD")</f>
        <v>Sun</v>
      </c>
      <c r="O261">
        <f>DATEDIF(Table1[[#This Row],[Order Date]],Table1[[#This Row],[Delivered Date]],"D")</f>
        <v>10</v>
      </c>
      <c r="P261">
        <f>ROUND(Table1[[#This Row],[Quantity]]*Table1[[#This Row],[Unit Price]]*VLOOKUP(Table1[[#This Row],[Product Name]],Table2[#All],2,FALSE),0)</f>
        <v>3247</v>
      </c>
      <c r="Q261">
        <f>Table1[[#This Row],[Quantity]]*Table1[[#This Row],[Unit Price]]</f>
        <v>5904</v>
      </c>
      <c r="R261">
        <f>Table1[[#This Row],[Sales Revenue]]-Table1[[#This Row],[Total Cost]]</f>
        <v>2657</v>
      </c>
    </row>
    <row r="262" spans="1:18" x14ac:dyDescent="0.3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  <c r="L262" t="str">
        <f>TEXT(Table1[[#This Row],[Order Date]],"YYYY")</f>
        <v>2024</v>
      </c>
      <c r="M262" t="str">
        <f>TEXT(Table1[[#This Row],[Order Date]],"MMM")</f>
        <v>Oct</v>
      </c>
      <c r="N262" t="str">
        <f>TEXT(Table1[[#This Row],[Order Date]],"DDD")</f>
        <v>Mon</v>
      </c>
      <c r="O262">
        <f>DATEDIF(Table1[[#This Row],[Order Date]],Table1[[#This Row],[Delivered Date]],"D")</f>
        <v>14</v>
      </c>
      <c r="P262">
        <f>ROUND(Table1[[#This Row],[Quantity]]*Table1[[#This Row],[Unit Price]]*VLOOKUP(Table1[[#This Row],[Product Name]],Table2[#All],2,FALSE),0)</f>
        <v>4577</v>
      </c>
      <c r="Q262">
        <f>Table1[[#This Row],[Quantity]]*Table1[[#This Row],[Unit Price]]</f>
        <v>6102</v>
      </c>
      <c r="R262">
        <f>Table1[[#This Row],[Sales Revenue]]-Table1[[#This Row],[Total Cost]]</f>
        <v>1525</v>
      </c>
    </row>
    <row r="263" spans="1:18" x14ac:dyDescent="0.3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  <c r="L263" t="str">
        <f>TEXT(Table1[[#This Row],[Order Date]],"YYYY")</f>
        <v>2024</v>
      </c>
      <c r="M263" t="str">
        <f>TEXT(Table1[[#This Row],[Order Date]],"MMM")</f>
        <v>Dec</v>
      </c>
      <c r="N263" t="str">
        <f>TEXT(Table1[[#This Row],[Order Date]],"DDD")</f>
        <v>Sun</v>
      </c>
      <c r="O263">
        <f>DATEDIF(Table1[[#This Row],[Order Date]],Table1[[#This Row],[Delivered Date]],"D")</f>
        <v>4</v>
      </c>
      <c r="P263">
        <f>ROUND(Table1[[#This Row],[Quantity]]*Table1[[#This Row],[Unit Price]]*VLOOKUP(Table1[[#This Row],[Product Name]],Table2[#All],2,FALSE),0)</f>
        <v>2040</v>
      </c>
      <c r="Q263">
        <f>Table1[[#This Row],[Quantity]]*Table1[[#This Row],[Unit Price]]</f>
        <v>4080</v>
      </c>
      <c r="R263">
        <f>Table1[[#This Row],[Sales Revenue]]-Table1[[#This Row],[Total Cost]]</f>
        <v>2040</v>
      </c>
    </row>
    <row r="264" spans="1:18" x14ac:dyDescent="0.3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  <c r="L264" t="str">
        <f>TEXT(Table1[[#This Row],[Order Date]],"YYYY")</f>
        <v>2024</v>
      </c>
      <c r="M264" t="str">
        <f>TEXT(Table1[[#This Row],[Order Date]],"MMM")</f>
        <v>Oct</v>
      </c>
      <c r="N264" t="str">
        <f>TEXT(Table1[[#This Row],[Order Date]],"DDD")</f>
        <v>Wed</v>
      </c>
      <c r="O264">
        <f>DATEDIF(Table1[[#This Row],[Order Date]],Table1[[#This Row],[Delivered Date]],"D")</f>
        <v>13</v>
      </c>
      <c r="P264">
        <f>ROUND(Table1[[#This Row],[Quantity]]*Table1[[#This Row],[Unit Price]]*VLOOKUP(Table1[[#This Row],[Product Name]],Table2[#All],2,FALSE),0)</f>
        <v>3432</v>
      </c>
      <c r="Q264">
        <f>Table1[[#This Row],[Quantity]]*Table1[[#This Row],[Unit Price]]</f>
        <v>4576</v>
      </c>
      <c r="R264">
        <f>Table1[[#This Row],[Sales Revenue]]-Table1[[#This Row],[Total Cost]]</f>
        <v>1144</v>
      </c>
    </row>
    <row r="265" spans="1:18" x14ac:dyDescent="0.3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  <c r="L265" t="str">
        <f>TEXT(Table1[[#This Row],[Order Date]],"YYYY")</f>
        <v>2024</v>
      </c>
      <c r="M265" t="str">
        <f>TEXT(Table1[[#This Row],[Order Date]],"MMM")</f>
        <v>Oct</v>
      </c>
      <c r="N265" t="str">
        <f>TEXT(Table1[[#This Row],[Order Date]],"DDD")</f>
        <v>Sat</v>
      </c>
      <c r="O265">
        <f>DATEDIF(Table1[[#This Row],[Order Date]],Table1[[#This Row],[Delivered Date]],"D")</f>
        <v>4</v>
      </c>
      <c r="P265">
        <f>ROUND(Table1[[#This Row],[Quantity]]*Table1[[#This Row],[Unit Price]]*VLOOKUP(Table1[[#This Row],[Product Name]],Table2[#All],2,FALSE),0)</f>
        <v>2373</v>
      </c>
      <c r="Q265">
        <f>Table1[[#This Row],[Quantity]]*Table1[[#This Row],[Unit Price]]</f>
        <v>3390</v>
      </c>
      <c r="R265">
        <f>Table1[[#This Row],[Sales Revenue]]-Table1[[#This Row],[Total Cost]]</f>
        <v>1017</v>
      </c>
    </row>
    <row r="266" spans="1:18" x14ac:dyDescent="0.3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  <c r="L266" t="str">
        <f>TEXT(Table1[[#This Row],[Order Date]],"YYYY")</f>
        <v>2024</v>
      </c>
      <c r="M266" t="str">
        <f>TEXT(Table1[[#This Row],[Order Date]],"MMM")</f>
        <v>Apr</v>
      </c>
      <c r="N266" t="str">
        <f>TEXT(Table1[[#This Row],[Order Date]],"DDD")</f>
        <v>Wed</v>
      </c>
      <c r="O266">
        <f>DATEDIF(Table1[[#This Row],[Order Date]],Table1[[#This Row],[Delivered Date]],"D")</f>
        <v>7</v>
      </c>
      <c r="P266">
        <f>ROUND(Table1[[#This Row],[Quantity]]*Table1[[#This Row],[Unit Price]]*VLOOKUP(Table1[[#This Row],[Product Name]],Table2[#All],2,FALSE),0)</f>
        <v>6078</v>
      </c>
      <c r="Q266">
        <f>Table1[[#This Row],[Quantity]]*Table1[[#This Row],[Unit Price]]</f>
        <v>7150</v>
      </c>
      <c r="R266">
        <f>Table1[[#This Row],[Sales Revenue]]-Table1[[#This Row],[Total Cost]]</f>
        <v>1072</v>
      </c>
    </row>
    <row r="267" spans="1:18" hidden="1" x14ac:dyDescent="0.3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  <c r="L267" t="str">
        <f>TEXT(Table1[[#This Row],[Order Date]],"YYYY")</f>
        <v>2024</v>
      </c>
      <c r="M267" t="str">
        <f>TEXT(Table1[[#This Row],[Order Date]],"MMM")</f>
        <v>Nov</v>
      </c>
      <c r="N267" t="str">
        <f>TEXT(Table1[[#This Row],[Order Date]],"DDD")</f>
        <v>Mon</v>
      </c>
      <c r="O267">
        <f>DATEDIF(Table1[[#This Row],[Order Date]],Table1[[#This Row],[Delivered Date]],"D")</f>
        <v>13</v>
      </c>
      <c r="P267">
        <f>ROUND(Table1[[#This Row],[Quantity]]*Table1[[#This Row],[Unit Price]]*VLOOKUP(Table1[[#This Row],[Product Name]],Table2[#All],2,FALSE),0)</f>
        <v>1463</v>
      </c>
      <c r="Q267">
        <f>Table1[[#This Row],[Quantity]]*Table1[[#This Row],[Unit Price]]</f>
        <v>2439</v>
      </c>
      <c r="R267">
        <f>Table1[[#This Row],[Sales Revenue]]-Table1[[#This Row],[Total Cost]]</f>
        <v>976</v>
      </c>
    </row>
    <row r="268" spans="1:18" x14ac:dyDescent="0.3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  <c r="L268" t="str">
        <f>TEXT(Table1[[#This Row],[Order Date]],"YYYY")</f>
        <v>2024</v>
      </c>
      <c r="M268" t="str">
        <f>TEXT(Table1[[#This Row],[Order Date]],"MMM")</f>
        <v>Oct</v>
      </c>
      <c r="N268" t="str">
        <f>TEXT(Table1[[#This Row],[Order Date]],"DDD")</f>
        <v>Sun</v>
      </c>
      <c r="O268">
        <f>DATEDIF(Table1[[#This Row],[Order Date]],Table1[[#This Row],[Delivered Date]],"D")</f>
        <v>11</v>
      </c>
      <c r="P268">
        <f>ROUND(Table1[[#This Row],[Quantity]]*Table1[[#This Row],[Unit Price]]*VLOOKUP(Table1[[#This Row],[Product Name]],Table2[#All],2,FALSE),0)</f>
        <v>3201</v>
      </c>
      <c r="Q268">
        <f>Table1[[#This Row],[Quantity]]*Table1[[#This Row],[Unit Price]]</f>
        <v>4925</v>
      </c>
      <c r="R268">
        <f>Table1[[#This Row],[Sales Revenue]]-Table1[[#This Row],[Total Cost]]</f>
        <v>1724</v>
      </c>
    </row>
    <row r="269" spans="1:18" x14ac:dyDescent="0.3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  <c r="L269" t="str">
        <f>TEXT(Table1[[#This Row],[Order Date]],"YYYY")</f>
        <v>2024</v>
      </c>
      <c r="M269" t="str">
        <f>TEXT(Table1[[#This Row],[Order Date]],"MMM")</f>
        <v>Jul</v>
      </c>
      <c r="N269" t="str">
        <f>TEXT(Table1[[#This Row],[Order Date]],"DDD")</f>
        <v>Mon</v>
      </c>
      <c r="O269">
        <f>DATEDIF(Table1[[#This Row],[Order Date]],Table1[[#This Row],[Delivered Date]],"D")</f>
        <v>6</v>
      </c>
      <c r="P269">
        <f>ROUND(Table1[[#This Row],[Quantity]]*Table1[[#This Row],[Unit Price]]*VLOOKUP(Table1[[#This Row],[Product Name]],Table2[#All],2,FALSE),0)</f>
        <v>249</v>
      </c>
      <c r="Q269">
        <f>Table1[[#This Row],[Quantity]]*Table1[[#This Row],[Unit Price]]</f>
        <v>293</v>
      </c>
      <c r="R269">
        <f>Table1[[#This Row],[Sales Revenue]]-Table1[[#This Row],[Total Cost]]</f>
        <v>44</v>
      </c>
    </row>
    <row r="270" spans="1:18" x14ac:dyDescent="0.3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  <c r="L270" t="str">
        <f>TEXT(Table1[[#This Row],[Order Date]],"YYYY")</f>
        <v>2024</v>
      </c>
      <c r="M270" t="str">
        <f>TEXT(Table1[[#This Row],[Order Date]],"MMM")</f>
        <v>Oct</v>
      </c>
      <c r="N270" t="str">
        <f>TEXT(Table1[[#This Row],[Order Date]],"DDD")</f>
        <v>Thu</v>
      </c>
      <c r="O270">
        <f>DATEDIF(Table1[[#This Row],[Order Date]],Table1[[#This Row],[Delivered Date]],"D")</f>
        <v>6</v>
      </c>
      <c r="P270">
        <f>ROUND(Table1[[#This Row],[Quantity]]*Table1[[#This Row],[Unit Price]]*VLOOKUP(Table1[[#This Row],[Product Name]],Table2[#All],2,FALSE),0)</f>
        <v>494</v>
      </c>
      <c r="Q270">
        <f>Table1[[#This Row],[Quantity]]*Table1[[#This Row],[Unit Price]]</f>
        <v>899</v>
      </c>
      <c r="R270">
        <f>Table1[[#This Row],[Sales Revenue]]-Table1[[#This Row],[Total Cost]]</f>
        <v>405</v>
      </c>
    </row>
    <row r="271" spans="1:18" hidden="1" x14ac:dyDescent="0.3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  <c r="L271" t="str">
        <f>TEXT(Table1[[#This Row],[Order Date]],"YYYY")</f>
        <v>2024</v>
      </c>
      <c r="M271" t="str">
        <f>TEXT(Table1[[#This Row],[Order Date]],"MMM")</f>
        <v>Feb</v>
      </c>
      <c r="N271" t="str">
        <f>TEXT(Table1[[#This Row],[Order Date]],"DDD")</f>
        <v>Fri</v>
      </c>
      <c r="O271">
        <f>DATEDIF(Table1[[#This Row],[Order Date]],Table1[[#This Row],[Delivered Date]],"D")</f>
        <v>9</v>
      </c>
      <c r="P271">
        <f>ROUND(Table1[[#This Row],[Quantity]]*Table1[[#This Row],[Unit Price]]*VLOOKUP(Table1[[#This Row],[Product Name]],Table2[#All],2,FALSE),0)</f>
        <v>2064</v>
      </c>
      <c r="Q271">
        <f>Table1[[#This Row],[Quantity]]*Table1[[#This Row],[Unit Price]]</f>
        <v>3753</v>
      </c>
      <c r="R271">
        <f>Table1[[#This Row],[Sales Revenue]]-Table1[[#This Row],[Total Cost]]</f>
        <v>1689</v>
      </c>
    </row>
    <row r="272" spans="1:18" hidden="1" x14ac:dyDescent="0.3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  <c r="L272" t="str">
        <f>TEXT(Table1[[#This Row],[Order Date]],"YYYY")</f>
        <v>2024</v>
      </c>
      <c r="M272" t="str">
        <f>TEXT(Table1[[#This Row],[Order Date]],"MMM")</f>
        <v>Jun</v>
      </c>
      <c r="N272" t="str">
        <f>TEXT(Table1[[#This Row],[Order Date]],"DDD")</f>
        <v>Fri</v>
      </c>
      <c r="O272">
        <f>DATEDIF(Table1[[#This Row],[Order Date]],Table1[[#This Row],[Delivered Date]],"D")</f>
        <v>4</v>
      </c>
      <c r="P272">
        <f>ROUND(Table1[[#This Row],[Quantity]]*Table1[[#This Row],[Unit Price]]*VLOOKUP(Table1[[#This Row],[Product Name]],Table2[#All],2,FALSE),0)</f>
        <v>976</v>
      </c>
      <c r="Q272">
        <f>Table1[[#This Row],[Quantity]]*Table1[[#This Row],[Unit Price]]</f>
        <v>1775</v>
      </c>
      <c r="R272">
        <f>Table1[[#This Row],[Sales Revenue]]-Table1[[#This Row],[Total Cost]]</f>
        <v>799</v>
      </c>
    </row>
    <row r="273" spans="1:18" hidden="1" x14ac:dyDescent="0.3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  <c r="L273" t="str">
        <f>TEXT(Table1[[#This Row],[Order Date]],"YYYY")</f>
        <v>2024</v>
      </c>
      <c r="M273" t="str">
        <f>TEXT(Table1[[#This Row],[Order Date]],"MMM")</f>
        <v>Jun</v>
      </c>
      <c r="N273" t="str">
        <f>TEXT(Table1[[#This Row],[Order Date]],"DDD")</f>
        <v>Mon</v>
      </c>
      <c r="O273">
        <f>DATEDIF(Table1[[#This Row],[Order Date]],Table1[[#This Row],[Delivered Date]],"D")</f>
        <v>4</v>
      </c>
      <c r="P273">
        <f>ROUND(Table1[[#This Row],[Quantity]]*Table1[[#This Row],[Unit Price]]*VLOOKUP(Table1[[#This Row],[Product Name]],Table2[#All],2,FALSE),0)</f>
        <v>34</v>
      </c>
      <c r="Q273">
        <f>Table1[[#This Row],[Quantity]]*Table1[[#This Row],[Unit Price]]</f>
        <v>57</v>
      </c>
      <c r="R273">
        <f>Table1[[#This Row],[Sales Revenue]]-Table1[[#This Row],[Total Cost]]</f>
        <v>23</v>
      </c>
    </row>
    <row r="274" spans="1:18" x14ac:dyDescent="0.3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  <c r="L274" t="str">
        <f>TEXT(Table1[[#This Row],[Order Date]],"YYYY")</f>
        <v>2024</v>
      </c>
      <c r="M274" t="str">
        <f>TEXT(Table1[[#This Row],[Order Date]],"MMM")</f>
        <v>Aug</v>
      </c>
      <c r="N274" t="str">
        <f>TEXT(Table1[[#This Row],[Order Date]],"DDD")</f>
        <v>Tue</v>
      </c>
      <c r="O274">
        <f>DATEDIF(Table1[[#This Row],[Order Date]],Table1[[#This Row],[Delivered Date]],"D")</f>
        <v>12</v>
      </c>
      <c r="P274">
        <f>ROUND(Table1[[#This Row],[Quantity]]*Table1[[#This Row],[Unit Price]]*VLOOKUP(Table1[[#This Row],[Product Name]],Table2[#All],2,FALSE),0)</f>
        <v>68</v>
      </c>
      <c r="Q274">
        <f>Table1[[#This Row],[Quantity]]*Table1[[#This Row],[Unit Price]]</f>
        <v>80</v>
      </c>
      <c r="R274">
        <f>Table1[[#This Row],[Sales Revenue]]-Table1[[#This Row],[Total Cost]]</f>
        <v>12</v>
      </c>
    </row>
    <row r="275" spans="1:18" x14ac:dyDescent="0.3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  <c r="L275" t="str">
        <f>TEXT(Table1[[#This Row],[Order Date]],"YYYY")</f>
        <v>2024</v>
      </c>
      <c r="M275" t="str">
        <f>TEXT(Table1[[#This Row],[Order Date]],"MMM")</f>
        <v>Dec</v>
      </c>
      <c r="N275" t="str">
        <f>TEXT(Table1[[#This Row],[Order Date]],"DDD")</f>
        <v>Fri</v>
      </c>
      <c r="O275">
        <f>DATEDIF(Table1[[#This Row],[Order Date]],Table1[[#This Row],[Delivered Date]],"D")</f>
        <v>7</v>
      </c>
      <c r="P275">
        <f>ROUND(Table1[[#This Row],[Quantity]]*Table1[[#This Row],[Unit Price]]*VLOOKUP(Table1[[#This Row],[Product Name]],Table2[#All],2,FALSE),0)</f>
        <v>132</v>
      </c>
      <c r="Q275">
        <f>Table1[[#This Row],[Quantity]]*Table1[[#This Row],[Unit Price]]</f>
        <v>189</v>
      </c>
      <c r="R275">
        <f>Table1[[#This Row],[Sales Revenue]]-Table1[[#This Row],[Total Cost]]</f>
        <v>57</v>
      </c>
    </row>
    <row r="276" spans="1:18" hidden="1" x14ac:dyDescent="0.3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  <c r="L276" t="str">
        <f>TEXT(Table1[[#This Row],[Order Date]],"YYYY")</f>
        <v>2024</v>
      </c>
      <c r="M276" t="str">
        <f>TEXT(Table1[[#This Row],[Order Date]],"MMM")</f>
        <v>Dec</v>
      </c>
      <c r="N276" t="str">
        <f>TEXT(Table1[[#This Row],[Order Date]],"DDD")</f>
        <v>Sun</v>
      </c>
      <c r="O276">
        <f>DATEDIF(Table1[[#This Row],[Order Date]],Table1[[#This Row],[Delivered Date]],"D")</f>
        <v>9</v>
      </c>
      <c r="P276">
        <f>ROUND(Table1[[#This Row],[Quantity]]*Table1[[#This Row],[Unit Price]]*VLOOKUP(Table1[[#This Row],[Product Name]],Table2[#All],2,FALSE),0)</f>
        <v>1095</v>
      </c>
      <c r="Q276">
        <f>Table1[[#This Row],[Quantity]]*Table1[[#This Row],[Unit Price]]</f>
        <v>1460</v>
      </c>
      <c r="R276">
        <f>Table1[[#This Row],[Sales Revenue]]-Table1[[#This Row],[Total Cost]]</f>
        <v>365</v>
      </c>
    </row>
    <row r="277" spans="1:18" hidden="1" x14ac:dyDescent="0.3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  <c r="L277" t="str">
        <f>TEXT(Table1[[#This Row],[Order Date]],"YYYY")</f>
        <v>2024</v>
      </c>
      <c r="M277" t="str">
        <f>TEXT(Table1[[#This Row],[Order Date]],"MMM")</f>
        <v>Mar</v>
      </c>
      <c r="N277" t="str">
        <f>TEXT(Table1[[#This Row],[Order Date]],"DDD")</f>
        <v>Fri</v>
      </c>
      <c r="O277">
        <f>DATEDIF(Table1[[#This Row],[Order Date]],Table1[[#This Row],[Delivered Date]],"D")</f>
        <v>7</v>
      </c>
      <c r="P277">
        <f>ROUND(Table1[[#This Row],[Quantity]]*Table1[[#This Row],[Unit Price]]*VLOOKUP(Table1[[#This Row],[Product Name]],Table2[#All],2,FALSE),0)</f>
        <v>1446</v>
      </c>
      <c r="Q277">
        <f>Table1[[#This Row],[Quantity]]*Table1[[#This Row],[Unit Price]]</f>
        <v>2410</v>
      </c>
      <c r="R277">
        <f>Table1[[#This Row],[Sales Revenue]]-Table1[[#This Row],[Total Cost]]</f>
        <v>964</v>
      </c>
    </row>
    <row r="278" spans="1:18" hidden="1" x14ac:dyDescent="0.3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  <c r="L278" t="str">
        <f>TEXT(Table1[[#This Row],[Order Date]],"YYYY")</f>
        <v>2024</v>
      </c>
      <c r="M278" t="str">
        <f>TEXT(Table1[[#This Row],[Order Date]],"MMM")</f>
        <v>Mar</v>
      </c>
      <c r="N278" t="str">
        <f>TEXT(Table1[[#This Row],[Order Date]],"DDD")</f>
        <v>Sat</v>
      </c>
      <c r="O278">
        <f>DATEDIF(Table1[[#This Row],[Order Date]],Table1[[#This Row],[Delivered Date]],"D")</f>
        <v>13</v>
      </c>
      <c r="P278">
        <f>ROUND(Table1[[#This Row],[Quantity]]*Table1[[#This Row],[Unit Price]]*VLOOKUP(Table1[[#This Row],[Product Name]],Table2[#All],2,FALSE),0)</f>
        <v>3528</v>
      </c>
      <c r="Q278">
        <f>Table1[[#This Row],[Quantity]]*Table1[[#This Row],[Unit Price]]</f>
        <v>5040</v>
      </c>
      <c r="R278">
        <f>Table1[[#This Row],[Sales Revenue]]-Table1[[#This Row],[Total Cost]]</f>
        <v>1512</v>
      </c>
    </row>
    <row r="279" spans="1:18" hidden="1" x14ac:dyDescent="0.3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  <c r="L279" t="str">
        <f>TEXT(Table1[[#This Row],[Order Date]],"YYYY")</f>
        <v>2024</v>
      </c>
      <c r="M279" t="str">
        <f>TEXT(Table1[[#This Row],[Order Date]],"MMM")</f>
        <v>Mar</v>
      </c>
      <c r="N279" t="str">
        <f>TEXT(Table1[[#This Row],[Order Date]],"DDD")</f>
        <v>Sat</v>
      </c>
      <c r="O279">
        <f>DATEDIF(Table1[[#This Row],[Order Date]],Table1[[#This Row],[Delivered Date]],"D")</f>
        <v>11</v>
      </c>
      <c r="P279">
        <f>ROUND(Table1[[#This Row],[Quantity]]*Table1[[#This Row],[Unit Price]]*VLOOKUP(Table1[[#This Row],[Product Name]],Table2[#All],2,FALSE),0)</f>
        <v>180</v>
      </c>
      <c r="Q279">
        <f>Table1[[#This Row],[Quantity]]*Table1[[#This Row],[Unit Price]]</f>
        <v>240</v>
      </c>
      <c r="R279">
        <f>Table1[[#This Row],[Sales Revenue]]-Table1[[#This Row],[Total Cost]]</f>
        <v>60</v>
      </c>
    </row>
    <row r="280" spans="1:18" hidden="1" x14ac:dyDescent="0.3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  <c r="L280" t="str">
        <f>TEXT(Table1[[#This Row],[Order Date]],"YYYY")</f>
        <v>2024</v>
      </c>
      <c r="M280" t="str">
        <f>TEXT(Table1[[#This Row],[Order Date]],"MMM")</f>
        <v>Apr</v>
      </c>
      <c r="N280" t="str">
        <f>TEXT(Table1[[#This Row],[Order Date]],"DDD")</f>
        <v>Sun</v>
      </c>
      <c r="O280">
        <f>DATEDIF(Table1[[#This Row],[Order Date]],Table1[[#This Row],[Delivered Date]],"D")</f>
        <v>6</v>
      </c>
      <c r="P280">
        <f>ROUND(Table1[[#This Row],[Quantity]]*Table1[[#This Row],[Unit Price]]*VLOOKUP(Table1[[#This Row],[Product Name]],Table2[#All],2,FALSE),0)</f>
        <v>1114</v>
      </c>
      <c r="Q280">
        <f>Table1[[#This Row],[Quantity]]*Table1[[#This Row],[Unit Price]]</f>
        <v>1856</v>
      </c>
      <c r="R280">
        <f>Table1[[#This Row],[Sales Revenue]]-Table1[[#This Row],[Total Cost]]</f>
        <v>742</v>
      </c>
    </row>
    <row r="281" spans="1:18" hidden="1" x14ac:dyDescent="0.3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  <c r="L281" t="str">
        <f>TEXT(Table1[[#This Row],[Order Date]],"YYYY")</f>
        <v>2024</v>
      </c>
      <c r="M281" t="str">
        <f>TEXT(Table1[[#This Row],[Order Date]],"MMM")</f>
        <v>Jun</v>
      </c>
      <c r="N281" t="str">
        <f>TEXT(Table1[[#This Row],[Order Date]],"DDD")</f>
        <v>Fri</v>
      </c>
      <c r="O281">
        <f>DATEDIF(Table1[[#This Row],[Order Date]],Table1[[#This Row],[Delivered Date]],"D")</f>
        <v>13</v>
      </c>
      <c r="P281">
        <f>ROUND(Table1[[#This Row],[Quantity]]*Table1[[#This Row],[Unit Price]]*VLOOKUP(Table1[[#This Row],[Product Name]],Table2[#All],2,FALSE),0)</f>
        <v>1394</v>
      </c>
      <c r="Q281">
        <f>Table1[[#This Row],[Quantity]]*Table1[[#This Row],[Unit Price]]</f>
        <v>2324</v>
      </c>
      <c r="R281">
        <f>Table1[[#This Row],[Sales Revenue]]-Table1[[#This Row],[Total Cost]]</f>
        <v>930</v>
      </c>
    </row>
    <row r="282" spans="1:18" x14ac:dyDescent="0.3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  <c r="L282" t="str">
        <f>TEXT(Table1[[#This Row],[Order Date]],"YYYY")</f>
        <v>2024</v>
      </c>
      <c r="M282" t="str">
        <f>TEXT(Table1[[#This Row],[Order Date]],"MMM")</f>
        <v>Apr</v>
      </c>
      <c r="N282" t="str">
        <f>TEXT(Table1[[#This Row],[Order Date]],"DDD")</f>
        <v>Mon</v>
      </c>
      <c r="O282">
        <f>DATEDIF(Table1[[#This Row],[Order Date]],Table1[[#This Row],[Delivered Date]],"D")</f>
        <v>3</v>
      </c>
      <c r="P282">
        <f>ROUND(Table1[[#This Row],[Quantity]]*Table1[[#This Row],[Unit Price]]*VLOOKUP(Table1[[#This Row],[Product Name]],Table2[#All],2,FALSE),0)</f>
        <v>3975</v>
      </c>
      <c r="Q282">
        <f>Table1[[#This Row],[Quantity]]*Table1[[#This Row],[Unit Price]]</f>
        <v>5679</v>
      </c>
      <c r="R282">
        <f>Table1[[#This Row],[Sales Revenue]]-Table1[[#This Row],[Total Cost]]</f>
        <v>1704</v>
      </c>
    </row>
    <row r="283" spans="1:18" x14ac:dyDescent="0.3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  <c r="L283" t="str">
        <f>TEXT(Table1[[#This Row],[Order Date]],"YYYY")</f>
        <v>2024</v>
      </c>
      <c r="M283" t="str">
        <f>TEXT(Table1[[#This Row],[Order Date]],"MMM")</f>
        <v>May</v>
      </c>
      <c r="N283" t="str">
        <f>TEXT(Table1[[#This Row],[Order Date]],"DDD")</f>
        <v>Fri</v>
      </c>
      <c r="O283">
        <f>DATEDIF(Table1[[#This Row],[Order Date]],Table1[[#This Row],[Delivered Date]],"D")</f>
        <v>4</v>
      </c>
      <c r="P283">
        <f>ROUND(Table1[[#This Row],[Quantity]]*Table1[[#This Row],[Unit Price]]*VLOOKUP(Table1[[#This Row],[Product Name]],Table2[#All],2,FALSE),0)</f>
        <v>3182</v>
      </c>
      <c r="Q283">
        <f>Table1[[#This Row],[Quantity]]*Table1[[#This Row],[Unit Price]]</f>
        <v>5304</v>
      </c>
      <c r="R283">
        <f>Table1[[#This Row],[Sales Revenue]]-Table1[[#This Row],[Total Cost]]</f>
        <v>2122</v>
      </c>
    </row>
    <row r="284" spans="1:18" hidden="1" x14ac:dyDescent="0.3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  <c r="L284" t="str">
        <f>TEXT(Table1[[#This Row],[Order Date]],"YYYY")</f>
        <v>2024</v>
      </c>
      <c r="M284" t="str">
        <f>TEXT(Table1[[#This Row],[Order Date]],"MMM")</f>
        <v>Dec</v>
      </c>
      <c r="N284" t="str">
        <f>TEXT(Table1[[#This Row],[Order Date]],"DDD")</f>
        <v>Sun</v>
      </c>
      <c r="O284">
        <f>DATEDIF(Table1[[#This Row],[Order Date]],Table1[[#This Row],[Delivered Date]],"D")</f>
        <v>5</v>
      </c>
      <c r="P284">
        <f>ROUND(Table1[[#This Row],[Quantity]]*Table1[[#This Row],[Unit Price]]*VLOOKUP(Table1[[#This Row],[Product Name]],Table2[#All],2,FALSE),0)</f>
        <v>1780</v>
      </c>
      <c r="Q284">
        <f>Table1[[#This Row],[Quantity]]*Table1[[#This Row],[Unit Price]]</f>
        <v>2373</v>
      </c>
      <c r="R284">
        <f>Table1[[#This Row],[Sales Revenue]]-Table1[[#This Row],[Total Cost]]</f>
        <v>593</v>
      </c>
    </row>
    <row r="285" spans="1:18" x14ac:dyDescent="0.3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  <c r="L285" t="str">
        <f>TEXT(Table1[[#This Row],[Order Date]],"YYYY")</f>
        <v>2024</v>
      </c>
      <c r="M285" t="str">
        <f>TEXT(Table1[[#This Row],[Order Date]],"MMM")</f>
        <v>Nov</v>
      </c>
      <c r="N285" t="str">
        <f>TEXT(Table1[[#This Row],[Order Date]],"DDD")</f>
        <v>Sun</v>
      </c>
      <c r="O285">
        <f>DATEDIF(Table1[[#This Row],[Order Date]],Table1[[#This Row],[Delivered Date]],"D")</f>
        <v>3</v>
      </c>
      <c r="P285">
        <f>ROUND(Table1[[#This Row],[Quantity]]*Table1[[#This Row],[Unit Price]]*VLOOKUP(Table1[[#This Row],[Product Name]],Table2[#All],2,FALSE),0)</f>
        <v>3935</v>
      </c>
      <c r="Q285">
        <f>Table1[[#This Row],[Quantity]]*Table1[[#This Row],[Unit Price]]</f>
        <v>7155</v>
      </c>
      <c r="R285">
        <f>Table1[[#This Row],[Sales Revenue]]-Table1[[#This Row],[Total Cost]]</f>
        <v>3220</v>
      </c>
    </row>
    <row r="286" spans="1:18" x14ac:dyDescent="0.3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  <c r="L286" t="str">
        <f>TEXT(Table1[[#This Row],[Order Date]],"YYYY")</f>
        <v>2024</v>
      </c>
      <c r="M286" t="str">
        <f>TEXT(Table1[[#This Row],[Order Date]],"MMM")</f>
        <v>Feb</v>
      </c>
      <c r="N286" t="str">
        <f>TEXT(Table1[[#This Row],[Order Date]],"DDD")</f>
        <v>Sat</v>
      </c>
      <c r="O286">
        <f>DATEDIF(Table1[[#This Row],[Order Date]],Table1[[#This Row],[Delivered Date]],"D")</f>
        <v>14</v>
      </c>
      <c r="P286">
        <f>ROUND(Table1[[#This Row],[Quantity]]*Table1[[#This Row],[Unit Price]]*VLOOKUP(Table1[[#This Row],[Product Name]],Table2[#All],2,FALSE),0)</f>
        <v>6004</v>
      </c>
      <c r="Q286">
        <f>Table1[[#This Row],[Quantity]]*Table1[[#This Row],[Unit Price]]</f>
        <v>8577</v>
      </c>
      <c r="R286">
        <f>Table1[[#This Row],[Sales Revenue]]-Table1[[#This Row],[Total Cost]]</f>
        <v>2573</v>
      </c>
    </row>
    <row r="287" spans="1:18" x14ac:dyDescent="0.3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  <c r="L287" t="str">
        <f>TEXT(Table1[[#This Row],[Order Date]],"YYYY")</f>
        <v>2024</v>
      </c>
      <c r="M287" t="str">
        <f>TEXT(Table1[[#This Row],[Order Date]],"MMM")</f>
        <v>Oct</v>
      </c>
      <c r="N287" t="str">
        <f>TEXT(Table1[[#This Row],[Order Date]],"DDD")</f>
        <v>Sun</v>
      </c>
      <c r="O287">
        <f>DATEDIF(Table1[[#This Row],[Order Date]],Table1[[#This Row],[Delivered Date]],"D")</f>
        <v>14</v>
      </c>
      <c r="P287">
        <f>ROUND(Table1[[#This Row],[Quantity]]*Table1[[#This Row],[Unit Price]]*VLOOKUP(Table1[[#This Row],[Product Name]],Table2[#All],2,FALSE),0)</f>
        <v>458</v>
      </c>
      <c r="Q287">
        <f>Table1[[#This Row],[Quantity]]*Table1[[#This Row],[Unit Price]]</f>
        <v>654</v>
      </c>
      <c r="R287">
        <f>Table1[[#This Row],[Sales Revenue]]-Table1[[#This Row],[Total Cost]]</f>
        <v>196</v>
      </c>
    </row>
    <row r="288" spans="1:18" hidden="1" x14ac:dyDescent="0.3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  <c r="L288" t="str">
        <f>TEXT(Table1[[#This Row],[Order Date]],"YYYY")</f>
        <v>2024</v>
      </c>
      <c r="M288" t="str">
        <f>TEXT(Table1[[#This Row],[Order Date]],"MMM")</f>
        <v>Jan</v>
      </c>
      <c r="N288" t="str">
        <f>TEXT(Table1[[#This Row],[Order Date]],"DDD")</f>
        <v>Mon</v>
      </c>
      <c r="O288">
        <f>DATEDIF(Table1[[#This Row],[Order Date]],Table1[[#This Row],[Delivered Date]],"D")</f>
        <v>4</v>
      </c>
      <c r="P288">
        <f>ROUND(Table1[[#This Row],[Quantity]]*Table1[[#This Row],[Unit Price]]*VLOOKUP(Table1[[#This Row],[Product Name]],Table2[#All],2,FALSE),0)</f>
        <v>2249</v>
      </c>
      <c r="Q288">
        <f>Table1[[#This Row],[Quantity]]*Table1[[#This Row],[Unit Price]]</f>
        <v>3460</v>
      </c>
      <c r="R288">
        <f>Table1[[#This Row],[Sales Revenue]]-Table1[[#This Row],[Total Cost]]</f>
        <v>1211</v>
      </c>
    </row>
    <row r="289" spans="1:18" x14ac:dyDescent="0.3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  <c r="L289" t="str">
        <f>TEXT(Table1[[#This Row],[Order Date]],"YYYY")</f>
        <v>2024</v>
      </c>
      <c r="M289" t="str">
        <f>TEXT(Table1[[#This Row],[Order Date]],"MMM")</f>
        <v>Dec</v>
      </c>
      <c r="N289" t="str">
        <f>TEXT(Table1[[#This Row],[Order Date]],"DDD")</f>
        <v>Wed</v>
      </c>
      <c r="O289">
        <f>DATEDIF(Table1[[#This Row],[Order Date]],Table1[[#This Row],[Delivered Date]],"D")</f>
        <v>7</v>
      </c>
      <c r="P289">
        <f>ROUND(Table1[[#This Row],[Quantity]]*Table1[[#This Row],[Unit Price]]*VLOOKUP(Table1[[#This Row],[Product Name]],Table2[#All],2,FALSE),0)</f>
        <v>150</v>
      </c>
      <c r="Q289">
        <f>Table1[[#This Row],[Quantity]]*Table1[[#This Row],[Unit Price]]</f>
        <v>177</v>
      </c>
      <c r="R289">
        <f>Table1[[#This Row],[Sales Revenue]]-Table1[[#This Row],[Total Cost]]</f>
        <v>27</v>
      </c>
    </row>
    <row r="290" spans="1:18" x14ac:dyDescent="0.3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  <c r="L290" t="str">
        <f>TEXT(Table1[[#This Row],[Order Date]],"YYYY")</f>
        <v>2024</v>
      </c>
      <c r="M290" t="str">
        <f>TEXT(Table1[[#This Row],[Order Date]],"MMM")</f>
        <v>Mar</v>
      </c>
      <c r="N290" t="str">
        <f>TEXT(Table1[[#This Row],[Order Date]],"DDD")</f>
        <v>Tue</v>
      </c>
      <c r="O290">
        <f>DATEDIF(Table1[[#This Row],[Order Date]],Table1[[#This Row],[Delivered Date]],"D")</f>
        <v>13</v>
      </c>
      <c r="P290">
        <f>ROUND(Table1[[#This Row],[Quantity]]*Table1[[#This Row],[Unit Price]]*VLOOKUP(Table1[[#This Row],[Product Name]],Table2[#All],2,FALSE),0)</f>
        <v>459</v>
      </c>
      <c r="Q290">
        <f>Table1[[#This Row],[Quantity]]*Table1[[#This Row],[Unit Price]]</f>
        <v>834</v>
      </c>
      <c r="R290">
        <f>Table1[[#This Row],[Sales Revenue]]-Table1[[#This Row],[Total Cost]]</f>
        <v>375</v>
      </c>
    </row>
    <row r="291" spans="1:18" x14ac:dyDescent="0.3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  <c r="L291" t="str">
        <f>TEXT(Table1[[#This Row],[Order Date]],"YYYY")</f>
        <v>2024</v>
      </c>
      <c r="M291" t="str">
        <f>TEXT(Table1[[#This Row],[Order Date]],"MMM")</f>
        <v>Jul</v>
      </c>
      <c r="N291" t="str">
        <f>TEXT(Table1[[#This Row],[Order Date]],"DDD")</f>
        <v>Sun</v>
      </c>
      <c r="O291">
        <f>DATEDIF(Table1[[#This Row],[Order Date]],Table1[[#This Row],[Delivered Date]],"D")</f>
        <v>10</v>
      </c>
      <c r="P291">
        <f>ROUND(Table1[[#This Row],[Quantity]]*Table1[[#This Row],[Unit Price]]*VLOOKUP(Table1[[#This Row],[Product Name]],Table2[#All],2,FALSE),0)</f>
        <v>407</v>
      </c>
      <c r="Q291">
        <f>Table1[[#This Row],[Quantity]]*Table1[[#This Row],[Unit Price]]</f>
        <v>813</v>
      </c>
      <c r="R291">
        <f>Table1[[#This Row],[Sales Revenue]]-Table1[[#This Row],[Total Cost]]</f>
        <v>406</v>
      </c>
    </row>
    <row r="292" spans="1:18" hidden="1" x14ac:dyDescent="0.3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  <c r="L292" t="str">
        <f>TEXT(Table1[[#This Row],[Order Date]],"YYYY")</f>
        <v>2024</v>
      </c>
      <c r="M292" t="str">
        <f>TEXT(Table1[[#This Row],[Order Date]],"MMM")</f>
        <v>Sep</v>
      </c>
      <c r="N292" t="str">
        <f>TEXT(Table1[[#This Row],[Order Date]],"DDD")</f>
        <v>Tue</v>
      </c>
      <c r="O292">
        <f>DATEDIF(Table1[[#This Row],[Order Date]],Table1[[#This Row],[Delivered Date]],"D")</f>
        <v>3</v>
      </c>
      <c r="P292">
        <f>ROUND(Table1[[#This Row],[Quantity]]*Table1[[#This Row],[Unit Price]]*VLOOKUP(Table1[[#This Row],[Product Name]],Table2[#All],2,FALSE),0)</f>
        <v>47</v>
      </c>
      <c r="Q292">
        <f>Table1[[#This Row],[Quantity]]*Table1[[#This Row],[Unit Price]]</f>
        <v>55</v>
      </c>
      <c r="R292">
        <f>Table1[[#This Row],[Sales Revenue]]-Table1[[#This Row],[Total Cost]]</f>
        <v>8</v>
      </c>
    </row>
    <row r="293" spans="1:18" hidden="1" x14ac:dyDescent="0.3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  <c r="L293" t="str">
        <f>TEXT(Table1[[#This Row],[Order Date]],"YYYY")</f>
        <v>2024</v>
      </c>
      <c r="M293" t="str">
        <f>TEXT(Table1[[#This Row],[Order Date]],"MMM")</f>
        <v>Jul</v>
      </c>
      <c r="N293" t="str">
        <f>TEXT(Table1[[#This Row],[Order Date]],"DDD")</f>
        <v>Fri</v>
      </c>
      <c r="O293">
        <f>DATEDIF(Table1[[#This Row],[Order Date]],Table1[[#This Row],[Delivered Date]],"D")</f>
        <v>13</v>
      </c>
      <c r="P293">
        <f>ROUND(Table1[[#This Row],[Quantity]]*Table1[[#This Row],[Unit Price]]*VLOOKUP(Table1[[#This Row],[Product Name]],Table2[#All],2,FALSE),0)</f>
        <v>4332</v>
      </c>
      <c r="Q293">
        <f>Table1[[#This Row],[Quantity]]*Table1[[#This Row],[Unit Price]]</f>
        <v>6664</v>
      </c>
      <c r="R293">
        <f>Table1[[#This Row],[Sales Revenue]]-Table1[[#This Row],[Total Cost]]</f>
        <v>2332</v>
      </c>
    </row>
    <row r="294" spans="1:18" hidden="1" x14ac:dyDescent="0.3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  <c r="L294" t="str">
        <f>TEXT(Table1[[#This Row],[Order Date]],"YYYY")</f>
        <v>2024</v>
      </c>
      <c r="M294" t="str">
        <f>TEXT(Table1[[#This Row],[Order Date]],"MMM")</f>
        <v>Jul</v>
      </c>
      <c r="N294" t="str">
        <f>TEXT(Table1[[#This Row],[Order Date]],"DDD")</f>
        <v>Tue</v>
      </c>
      <c r="O294">
        <f>DATEDIF(Table1[[#This Row],[Order Date]],Table1[[#This Row],[Delivered Date]],"D")</f>
        <v>6</v>
      </c>
      <c r="P294">
        <f>ROUND(Table1[[#This Row],[Quantity]]*Table1[[#This Row],[Unit Price]]*VLOOKUP(Table1[[#This Row],[Product Name]],Table2[#All],2,FALSE),0)</f>
        <v>838</v>
      </c>
      <c r="Q294">
        <f>Table1[[#This Row],[Quantity]]*Table1[[#This Row],[Unit Price]]</f>
        <v>1048</v>
      </c>
      <c r="R294">
        <f>Table1[[#This Row],[Sales Revenue]]-Table1[[#This Row],[Total Cost]]</f>
        <v>210</v>
      </c>
    </row>
    <row r="295" spans="1:18" hidden="1" x14ac:dyDescent="0.3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  <c r="L295" t="str">
        <f>TEXT(Table1[[#This Row],[Order Date]],"YYYY")</f>
        <v>2024</v>
      </c>
      <c r="M295" t="str">
        <f>TEXT(Table1[[#This Row],[Order Date]],"MMM")</f>
        <v>May</v>
      </c>
      <c r="N295" t="str">
        <f>TEXT(Table1[[#This Row],[Order Date]],"DDD")</f>
        <v>Sun</v>
      </c>
      <c r="O295">
        <f>DATEDIF(Table1[[#This Row],[Order Date]],Table1[[#This Row],[Delivered Date]],"D")</f>
        <v>4</v>
      </c>
      <c r="P295">
        <f>ROUND(Table1[[#This Row],[Quantity]]*Table1[[#This Row],[Unit Price]]*VLOOKUP(Table1[[#This Row],[Product Name]],Table2[#All],2,FALSE),0)</f>
        <v>34</v>
      </c>
      <c r="Q295">
        <f>Table1[[#This Row],[Quantity]]*Table1[[#This Row],[Unit Price]]</f>
        <v>48</v>
      </c>
      <c r="R295">
        <f>Table1[[#This Row],[Sales Revenue]]-Table1[[#This Row],[Total Cost]]</f>
        <v>14</v>
      </c>
    </row>
    <row r="296" spans="1:18" x14ac:dyDescent="0.3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  <c r="L296" t="str">
        <f>TEXT(Table1[[#This Row],[Order Date]],"YYYY")</f>
        <v>2024</v>
      </c>
      <c r="M296" t="str">
        <f>TEXT(Table1[[#This Row],[Order Date]],"MMM")</f>
        <v>Nov</v>
      </c>
      <c r="N296" t="str">
        <f>TEXT(Table1[[#This Row],[Order Date]],"DDD")</f>
        <v>Thu</v>
      </c>
      <c r="O296">
        <f>DATEDIF(Table1[[#This Row],[Order Date]],Table1[[#This Row],[Delivered Date]],"D")</f>
        <v>4</v>
      </c>
      <c r="P296">
        <f>ROUND(Table1[[#This Row],[Quantity]]*Table1[[#This Row],[Unit Price]]*VLOOKUP(Table1[[#This Row],[Product Name]],Table2[#All],2,FALSE),0)</f>
        <v>541</v>
      </c>
      <c r="Q296">
        <f>Table1[[#This Row],[Quantity]]*Table1[[#This Row],[Unit Price]]</f>
        <v>983</v>
      </c>
      <c r="R296">
        <f>Table1[[#This Row],[Sales Revenue]]-Table1[[#This Row],[Total Cost]]</f>
        <v>442</v>
      </c>
    </row>
    <row r="297" spans="1:18" x14ac:dyDescent="0.3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  <c r="L297" t="str">
        <f>TEXT(Table1[[#This Row],[Order Date]],"YYYY")</f>
        <v>2024</v>
      </c>
      <c r="M297" t="str">
        <f>TEXT(Table1[[#This Row],[Order Date]],"MMM")</f>
        <v>Dec</v>
      </c>
      <c r="N297" t="str">
        <f>TEXT(Table1[[#This Row],[Order Date]],"DDD")</f>
        <v>Fri</v>
      </c>
      <c r="O297">
        <f>DATEDIF(Table1[[#This Row],[Order Date]],Table1[[#This Row],[Delivered Date]],"D")</f>
        <v>11</v>
      </c>
      <c r="P297">
        <f>ROUND(Table1[[#This Row],[Quantity]]*Table1[[#This Row],[Unit Price]]*VLOOKUP(Table1[[#This Row],[Product Name]],Table2[#All],2,FALSE),0)</f>
        <v>446</v>
      </c>
      <c r="Q297">
        <f>Table1[[#This Row],[Quantity]]*Table1[[#This Row],[Unit Price]]</f>
        <v>525</v>
      </c>
      <c r="R297">
        <f>Table1[[#This Row],[Sales Revenue]]-Table1[[#This Row],[Total Cost]]</f>
        <v>79</v>
      </c>
    </row>
    <row r="298" spans="1:18" hidden="1" x14ac:dyDescent="0.3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  <c r="L298" t="str">
        <f>TEXT(Table1[[#This Row],[Order Date]],"YYYY")</f>
        <v>2024</v>
      </c>
      <c r="M298" t="str">
        <f>TEXT(Table1[[#This Row],[Order Date]],"MMM")</f>
        <v>Aug</v>
      </c>
      <c r="N298" t="str">
        <f>TEXT(Table1[[#This Row],[Order Date]],"DDD")</f>
        <v>Thu</v>
      </c>
      <c r="O298">
        <f>DATEDIF(Table1[[#This Row],[Order Date]],Table1[[#This Row],[Delivered Date]],"D")</f>
        <v>14</v>
      </c>
      <c r="P298">
        <f>ROUND(Table1[[#This Row],[Quantity]]*Table1[[#This Row],[Unit Price]]*VLOOKUP(Table1[[#This Row],[Product Name]],Table2[#All],2,FALSE),0)</f>
        <v>664</v>
      </c>
      <c r="Q298">
        <f>Table1[[#This Row],[Quantity]]*Table1[[#This Row],[Unit Price]]</f>
        <v>1208</v>
      </c>
      <c r="R298">
        <f>Table1[[#This Row],[Sales Revenue]]-Table1[[#This Row],[Total Cost]]</f>
        <v>544</v>
      </c>
    </row>
    <row r="299" spans="1:18" hidden="1" x14ac:dyDescent="0.3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  <c r="L299" t="str">
        <f>TEXT(Table1[[#This Row],[Order Date]],"YYYY")</f>
        <v>2024</v>
      </c>
      <c r="M299" t="str">
        <f>TEXT(Table1[[#This Row],[Order Date]],"MMM")</f>
        <v>Oct</v>
      </c>
      <c r="N299" t="str">
        <f>TEXT(Table1[[#This Row],[Order Date]],"DDD")</f>
        <v>Wed</v>
      </c>
      <c r="O299">
        <f>DATEDIF(Table1[[#This Row],[Order Date]],Table1[[#This Row],[Delivered Date]],"D")</f>
        <v>10</v>
      </c>
      <c r="P299">
        <f>ROUND(Table1[[#This Row],[Quantity]]*Table1[[#This Row],[Unit Price]]*VLOOKUP(Table1[[#This Row],[Product Name]],Table2[#All],2,FALSE),0)</f>
        <v>438</v>
      </c>
      <c r="Q299">
        <f>Table1[[#This Row],[Quantity]]*Table1[[#This Row],[Unit Price]]</f>
        <v>730</v>
      </c>
      <c r="R299">
        <f>Table1[[#This Row],[Sales Revenue]]-Table1[[#This Row],[Total Cost]]</f>
        <v>292</v>
      </c>
    </row>
    <row r="300" spans="1:18" x14ac:dyDescent="0.3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  <c r="L300" t="str">
        <f>TEXT(Table1[[#This Row],[Order Date]],"YYYY")</f>
        <v>2024</v>
      </c>
      <c r="M300" t="str">
        <f>TEXT(Table1[[#This Row],[Order Date]],"MMM")</f>
        <v>Apr</v>
      </c>
      <c r="N300" t="str">
        <f>TEXT(Table1[[#This Row],[Order Date]],"DDD")</f>
        <v>Mon</v>
      </c>
      <c r="O300">
        <f>DATEDIF(Table1[[#This Row],[Order Date]],Table1[[#This Row],[Delivered Date]],"D")</f>
        <v>15</v>
      </c>
      <c r="P300">
        <f>ROUND(Table1[[#This Row],[Quantity]]*Table1[[#This Row],[Unit Price]]*VLOOKUP(Table1[[#This Row],[Product Name]],Table2[#All],2,FALSE),0)</f>
        <v>1074</v>
      </c>
      <c r="Q300">
        <f>Table1[[#This Row],[Quantity]]*Table1[[#This Row],[Unit Price]]</f>
        <v>1952</v>
      </c>
      <c r="R300">
        <f>Table1[[#This Row],[Sales Revenue]]-Table1[[#This Row],[Total Cost]]</f>
        <v>878</v>
      </c>
    </row>
    <row r="301" spans="1:18" hidden="1" x14ac:dyDescent="0.3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  <c r="L301" t="str">
        <f>TEXT(Table1[[#This Row],[Order Date]],"YYYY")</f>
        <v>2024</v>
      </c>
      <c r="M301" t="str">
        <f>TEXT(Table1[[#This Row],[Order Date]],"MMM")</f>
        <v>Mar</v>
      </c>
      <c r="N301" t="str">
        <f>TEXT(Table1[[#This Row],[Order Date]],"DDD")</f>
        <v>Thu</v>
      </c>
      <c r="O301">
        <f>DATEDIF(Table1[[#This Row],[Order Date]],Table1[[#This Row],[Delivered Date]],"D")</f>
        <v>3</v>
      </c>
      <c r="P301">
        <f>ROUND(Table1[[#This Row],[Quantity]]*Table1[[#This Row],[Unit Price]]*VLOOKUP(Table1[[#This Row],[Product Name]],Table2[#All],2,FALSE),0)</f>
        <v>3210</v>
      </c>
      <c r="Q301">
        <f>Table1[[#This Row],[Quantity]]*Table1[[#This Row],[Unit Price]]</f>
        <v>4280</v>
      </c>
      <c r="R301">
        <f>Table1[[#This Row],[Sales Revenue]]-Table1[[#This Row],[Total Cost]]</f>
        <v>1070</v>
      </c>
    </row>
    <row r="302" spans="1:18" hidden="1" x14ac:dyDescent="0.3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  <c r="L302" t="str">
        <f>TEXT(Table1[[#This Row],[Order Date]],"YYYY")</f>
        <v>2024</v>
      </c>
      <c r="M302" t="str">
        <f>TEXT(Table1[[#This Row],[Order Date]],"MMM")</f>
        <v>Dec</v>
      </c>
      <c r="N302" t="str">
        <f>TEXT(Table1[[#This Row],[Order Date]],"DDD")</f>
        <v>Thu</v>
      </c>
      <c r="O302">
        <f>DATEDIF(Table1[[#This Row],[Order Date]],Table1[[#This Row],[Delivered Date]],"D")</f>
        <v>13</v>
      </c>
      <c r="P302">
        <f>ROUND(Table1[[#This Row],[Quantity]]*Table1[[#This Row],[Unit Price]]*VLOOKUP(Table1[[#This Row],[Product Name]],Table2[#All],2,FALSE),0)</f>
        <v>690</v>
      </c>
      <c r="Q302">
        <f>Table1[[#This Row],[Quantity]]*Table1[[#This Row],[Unit Price]]</f>
        <v>1380</v>
      </c>
      <c r="R302">
        <f>Table1[[#This Row],[Sales Revenue]]-Table1[[#This Row],[Total Cost]]</f>
        <v>690</v>
      </c>
    </row>
    <row r="303" spans="1:18" hidden="1" x14ac:dyDescent="0.3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  <c r="L303" t="str">
        <f>TEXT(Table1[[#This Row],[Order Date]],"YYYY")</f>
        <v>2024</v>
      </c>
      <c r="M303" t="str">
        <f>TEXT(Table1[[#This Row],[Order Date]],"MMM")</f>
        <v>Oct</v>
      </c>
      <c r="N303" t="str">
        <f>TEXT(Table1[[#This Row],[Order Date]],"DDD")</f>
        <v>Fri</v>
      </c>
      <c r="O303">
        <f>DATEDIF(Table1[[#This Row],[Order Date]],Table1[[#This Row],[Delivered Date]],"D")</f>
        <v>12</v>
      </c>
      <c r="P303">
        <f>ROUND(Table1[[#This Row],[Quantity]]*Table1[[#This Row],[Unit Price]]*VLOOKUP(Table1[[#This Row],[Product Name]],Table2[#All],2,FALSE),0)</f>
        <v>1193</v>
      </c>
      <c r="Q303">
        <f>Table1[[#This Row],[Quantity]]*Table1[[#This Row],[Unit Price]]</f>
        <v>2385</v>
      </c>
      <c r="R303">
        <f>Table1[[#This Row],[Sales Revenue]]-Table1[[#This Row],[Total Cost]]</f>
        <v>1192</v>
      </c>
    </row>
    <row r="304" spans="1:18" hidden="1" x14ac:dyDescent="0.3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  <c r="L304" t="str">
        <f>TEXT(Table1[[#This Row],[Order Date]],"YYYY")</f>
        <v>2024</v>
      </c>
      <c r="M304" t="str">
        <f>TEXT(Table1[[#This Row],[Order Date]],"MMM")</f>
        <v>Jan</v>
      </c>
      <c r="N304" t="str">
        <f>TEXT(Table1[[#This Row],[Order Date]],"DDD")</f>
        <v>Sun</v>
      </c>
      <c r="O304">
        <f>DATEDIF(Table1[[#This Row],[Order Date]],Table1[[#This Row],[Delivered Date]],"D")</f>
        <v>5</v>
      </c>
      <c r="P304">
        <f>ROUND(Table1[[#This Row],[Quantity]]*Table1[[#This Row],[Unit Price]]*VLOOKUP(Table1[[#This Row],[Product Name]],Table2[#All],2,FALSE),0)</f>
        <v>559</v>
      </c>
      <c r="Q304">
        <f>Table1[[#This Row],[Quantity]]*Table1[[#This Row],[Unit Price]]</f>
        <v>860</v>
      </c>
      <c r="R304">
        <f>Table1[[#This Row],[Sales Revenue]]-Table1[[#This Row],[Total Cost]]</f>
        <v>301</v>
      </c>
    </row>
    <row r="305" spans="1:18" hidden="1" x14ac:dyDescent="0.3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  <c r="L305" t="str">
        <f>TEXT(Table1[[#This Row],[Order Date]],"YYYY")</f>
        <v>2024</v>
      </c>
      <c r="M305" t="str">
        <f>TEXT(Table1[[#This Row],[Order Date]],"MMM")</f>
        <v>Jul</v>
      </c>
      <c r="N305" t="str">
        <f>TEXT(Table1[[#This Row],[Order Date]],"DDD")</f>
        <v>Tue</v>
      </c>
      <c r="O305">
        <f>DATEDIF(Table1[[#This Row],[Order Date]],Table1[[#This Row],[Delivered Date]],"D")</f>
        <v>11</v>
      </c>
      <c r="P305">
        <f>ROUND(Table1[[#This Row],[Quantity]]*Table1[[#This Row],[Unit Price]]*VLOOKUP(Table1[[#This Row],[Product Name]],Table2[#All],2,FALSE),0)</f>
        <v>909</v>
      </c>
      <c r="Q305">
        <f>Table1[[#This Row],[Quantity]]*Table1[[#This Row],[Unit Price]]</f>
        <v>1212</v>
      </c>
      <c r="R305">
        <f>Table1[[#This Row],[Sales Revenue]]-Table1[[#This Row],[Total Cost]]</f>
        <v>303</v>
      </c>
    </row>
    <row r="306" spans="1:18" x14ac:dyDescent="0.3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  <c r="L306" t="str">
        <f>TEXT(Table1[[#This Row],[Order Date]],"YYYY")</f>
        <v>2024</v>
      </c>
      <c r="M306" t="str">
        <f>TEXT(Table1[[#This Row],[Order Date]],"MMM")</f>
        <v>Aug</v>
      </c>
      <c r="N306" t="str">
        <f>TEXT(Table1[[#This Row],[Order Date]],"DDD")</f>
        <v>Sat</v>
      </c>
      <c r="O306">
        <f>DATEDIF(Table1[[#This Row],[Order Date]],Table1[[#This Row],[Delivered Date]],"D")</f>
        <v>6</v>
      </c>
      <c r="P306">
        <f>ROUND(Table1[[#This Row],[Quantity]]*Table1[[#This Row],[Unit Price]]*VLOOKUP(Table1[[#This Row],[Product Name]],Table2[#All],2,FALSE),0)</f>
        <v>137</v>
      </c>
      <c r="Q306">
        <f>Table1[[#This Row],[Quantity]]*Table1[[#This Row],[Unit Price]]</f>
        <v>182</v>
      </c>
      <c r="R306">
        <f>Table1[[#This Row],[Sales Revenue]]-Table1[[#This Row],[Total Cost]]</f>
        <v>45</v>
      </c>
    </row>
    <row r="307" spans="1:18" hidden="1" x14ac:dyDescent="0.3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  <c r="L307" t="str">
        <f>TEXT(Table1[[#This Row],[Order Date]],"YYYY")</f>
        <v>2025</v>
      </c>
      <c r="M307" t="str">
        <f>TEXT(Table1[[#This Row],[Order Date]],"MMM")</f>
        <v>Jun</v>
      </c>
      <c r="N307" t="str">
        <f>TEXT(Table1[[#This Row],[Order Date]],"DDD")</f>
        <v>Wed</v>
      </c>
      <c r="O307">
        <f>DATEDIF(Table1[[#This Row],[Order Date]],Table1[[#This Row],[Delivered Date]],"D")</f>
        <v>10</v>
      </c>
      <c r="P307">
        <f>ROUND(Table1[[#This Row],[Quantity]]*Table1[[#This Row],[Unit Price]]*VLOOKUP(Table1[[#This Row],[Product Name]],Table2[#All],2,FALSE),0)</f>
        <v>3211</v>
      </c>
      <c r="Q307">
        <f>Table1[[#This Row],[Quantity]]*Table1[[#This Row],[Unit Price]]</f>
        <v>5838</v>
      </c>
      <c r="R307">
        <f>Table1[[#This Row],[Sales Revenue]]-Table1[[#This Row],[Total Cost]]</f>
        <v>2627</v>
      </c>
    </row>
    <row r="308" spans="1:18" hidden="1" x14ac:dyDescent="0.3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  <c r="L308" t="str">
        <f>TEXT(Table1[[#This Row],[Order Date]],"YYYY")</f>
        <v>2025</v>
      </c>
      <c r="M308" t="str">
        <f>TEXT(Table1[[#This Row],[Order Date]],"MMM")</f>
        <v>Feb</v>
      </c>
      <c r="N308" t="str">
        <f>TEXT(Table1[[#This Row],[Order Date]],"DDD")</f>
        <v>Sun</v>
      </c>
      <c r="O308">
        <f>DATEDIF(Table1[[#This Row],[Order Date]],Table1[[#This Row],[Delivered Date]],"D")</f>
        <v>6</v>
      </c>
      <c r="P308">
        <f>ROUND(Table1[[#This Row],[Quantity]]*Table1[[#This Row],[Unit Price]]*VLOOKUP(Table1[[#This Row],[Product Name]],Table2[#All],2,FALSE),0)</f>
        <v>1042</v>
      </c>
      <c r="Q308">
        <f>Table1[[#This Row],[Quantity]]*Table1[[#This Row],[Unit Price]]</f>
        <v>1894</v>
      </c>
      <c r="R308">
        <f>Table1[[#This Row],[Sales Revenue]]-Table1[[#This Row],[Total Cost]]</f>
        <v>852</v>
      </c>
    </row>
    <row r="309" spans="1:18" x14ac:dyDescent="0.3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  <c r="L309" t="str">
        <f>TEXT(Table1[[#This Row],[Order Date]],"YYYY")</f>
        <v>2025</v>
      </c>
      <c r="M309" t="str">
        <f>TEXT(Table1[[#This Row],[Order Date]],"MMM")</f>
        <v>Jan</v>
      </c>
      <c r="N309" t="str">
        <f>TEXT(Table1[[#This Row],[Order Date]],"DDD")</f>
        <v>Wed</v>
      </c>
      <c r="O309">
        <f>DATEDIF(Table1[[#This Row],[Order Date]],Table1[[#This Row],[Delivered Date]],"D")</f>
        <v>13</v>
      </c>
      <c r="P309">
        <f>ROUND(Table1[[#This Row],[Quantity]]*Table1[[#This Row],[Unit Price]]*VLOOKUP(Table1[[#This Row],[Product Name]],Table2[#All],2,FALSE),0)</f>
        <v>535</v>
      </c>
      <c r="Q309">
        <f>Table1[[#This Row],[Quantity]]*Table1[[#This Row],[Unit Price]]</f>
        <v>713</v>
      </c>
      <c r="R309">
        <f>Table1[[#This Row],[Sales Revenue]]-Table1[[#This Row],[Total Cost]]</f>
        <v>178</v>
      </c>
    </row>
    <row r="310" spans="1:18" x14ac:dyDescent="0.3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  <c r="L310" t="str">
        <f>TEXT(Table1[[#This Row],[Order Date]],"YYYY")</f>
        <v>2025</v>
      </c>
      <c r="M310" t="str">
        <f>TEXT(Table1[[#This Row],[Order Date]],"MMM")</f>
        <v>Jun</v>
      </c>
      <c r="N310" t="str">
        <f>TEXT(Table1[[#This Row],[Order Date]],"DDD")</f>
        <v>Tue</v>
      </c>
      <c r="O310">
        <f>DATEDIF(Table1[[#This Row],[Order Date]],Table1[[#This Row],[Delivered Date]],"D")</f>
        <v>8</v>
      </c>
      <c r="P310">
        <f>ROUND(Table1[[#This Row],[Quantity]]*Table1[[#This Row],[Unit Price]]*VLOOKUP(Table1[[#This Row],[Product Name]],Table2[#All],2,FALSE),0)</f>
        <v>4048</v>
      </c>
      <c r="Q310">
        <f>Table1[[#This Row],[Quantity]]*Table1[[#This Row],[Unit Price]]</f>
        <v>6228</v>
      </c>
      <c r="R310">
        <f>Table1[[#This Row],[Sales Revenue]]-Table1[[#This Row],[Total Cost]]</f>
        <v>2180</v>
      </c>
    </row>
    <row r="311" spans="1:18" x14ac:dyDescent="0.3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  <c r="L311" t="str">
        <f>TEXT(Table1[[#This Row],[Order Date]],"YYYY")</f>
        <v>2025</v>
      </c>
      <c r="M311" t="str">
        <f>TEXT(Table1[[#This Row],[Order Date]],"MMM")</f>
        <v>May</v>
      </c>
      <c r="N311" t="str">
        <f>TEXT(Table1[[#This Row],[Order Date]],"DDD")</f>
        <v>Mon</v>
      </c>
      <c r="O311">
        <f>DATEDIF(Table1[[#This Row],[Order Date]],Table1[[#This Row],[Delivered Date]],"D")</f>
        <v>11</v>
      </c>
      <c r="P311">
        <f>ROUND(Table1[[#This Row],[Quantity]]*Table1[[#This Row],[Unit Price]]*VLOOKUP(Table1[[#This Row],[Product Name]],Table2[#All],2,FALSE),0)</f>
        <v>1281</v>
      </c>
      <c r="Q311">
        <f>Table1[[#This Row],[Quantity]]*Table1[[#This Row],[Unit Price]]</f>
        <v>2135</v>
      </c>
      <c r="R311">
        <f>Table1[[#This Row],[Sales Revenue]]-Table1[[#This Row],[Total Cost]]</f>
        <v>854</v>
      </c>
    </row>
    <row r="312" spans="1:18" x14ac:dyDescent="0.3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  <c r="L312" t="str">
        <f>TEXT(Table1[[#This Row],[Order Date]],"YYYY")</f>
        <v>2025</v>
      </c>
      <c r="M312" t="str">
        <f>TEXT(Table1[[#This Row],[Order Date]],"MMM")</f>
        <v>Aug</v>
      </c>
      <c r="N312" t="str">
        <f>TEXT(Table1[[#This Row],[Order Date]],"DDD")</f>
        <v>Wed</v>
      </c>
      <c r="O312">
        <f>DATEDIF(Table1[[#This Row],[Order Date]],Table1[[#This Row],[Delivered Date]],"D")</f>
        <v>5</v>
      </c>
      <c r="P312">
        <f>ROUND(Table1[[#This Row],[Quantity]]*Table1[[#This Row],[Unit Price]]*VLOOKUP(Table1[[#This Row],[Product Name]],Table2[#All],2,FALSE),0)</f>
        <v>2630</v>
      </c>
      <c r="Q312">
        <f>Table1[[#This Row],[Quantity]]*Table1[[#This Row],[Unit Price]]</f>
        <v>3507</v>
      </c>
      <c r="R312">
        <f>Table1[[#This Row],[Sales Revenue]]-Table1[[#This Row],[Total Cost]]</f>
        <v>877</v>
      </c>
    </row>
    <row r="313" spans="1:18" hidden="1" x14ac:dyDescent="0.3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  <c r="L313" t="str">
        <f>TEXT(Table1[[#This Row],[Order Date]],"YYYY")</f>
        <v>2025</v>
      </c>
      <c r="M313" t="str">
        <f>TEXT(Table1[[#This Row],[Order Date]],"MMM")</f>
        <v>Jun</v>
      </c>
      <c r="N313" t="str">
        <f>TEXT(Table1[[#This Row],[Order Date]],"DDD")</f>
        <v>Sat</v>
      </c>
      <c r="O313">
        <f>DATEDIF(Table1[[#This Row],[Order Date]],Table1[[#This Row],[Delivered Date]],"D")</f>
        <v>4</v>
      </c>
      <c r="P313">
        <f>ROUND(Table1[[#This Row],[Quantity]]*Table1[[#This Row],[Unit Price]]*VLOOKUP(Table1[[#This Row],[Product Name]],Table2[#All],2,FALSE),0)</f>
        <v>1316</v>
      </c>
      <c r="Q313">
        <f>Table1[[#This Row],[Quantity]]*Table1[[#This Row],[Unit Price]]</f>
        <v>2632</v>
      </c>
      <c r="R313">
        <f>Table1[[#This Row],[Sales Revenue]]-Table1[[#This Row],[Total Cost]]</f>
        <v>1316</v>
      </c>
    </row>
    <row r="314" spans="1:18" hidden="1" x14ac:dyDescent="0.3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  <c r="L314" t="str">
        <f>TEXT(Table1[[#This Row],[Order Date]],"YYYY")</f>
        <v>2025</v>
      </c>
      <c r="M314" t="str">
        <f>TEXT(Table1[[#This Row],[Order Date]],"MMM")</f>
        <v>Jan</v>
      </c>
      <c r="N314" t="str">
        <f>TEXT(Table1[[#This Row],[Order Date]],"DDD")</f>
        <v>Wed</v>
      </c>
      <c r="O314">
        <f>DATEDIF(Table1[[#This Row],[Order Date]],Table1[[#This Row],[Delivered Date]],"D")</f>
        <v>7</v>
      </c>
      <c r="P314">
        <f>ROUND(Table1[[#This Row],[Quantity]]*Table1[[#This Row],[Unit Price]]*VLOOKUP(Table1[[#This Row],[Product Name]],Table2[#All],2,FALSE),0)</f>
        <v>5299</v>
      </c>
      <c r="Q314">
        <f>Table1[[#This Row],[Quantity]]*Table1[[#This Row],[Unit Price]]</f>
        <v>7065</v>
      </c>
      <c r="R314">
        <f>Table1[[#This Row],[Sales Revenue]]-Table1[[#This Row],[Total Cost]]</f>
        <v>1766</v>
      </c>
    </row>
    <row r="315" spans="1:18" x14ac:dyDescent="0.3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  <c r="L315" t="str">
        <f>TEXT(Table1[[#This Row],[Order Date]],"YYYY")</f>
        <v>2025</v>
      </c>
      <c r="M315" t="str">
        <f>TEXT(Table1[[#This Row],[Order Date]],"MMM")</f>
        <v>Sep</v>
      </c>
      <c r="N315" t="str">
        <f>TEXT(Table1[[#This Row],[Order Date]],"DDD")</f>
        <v>Tue</v>
      </c>
      <c r="O315">
        <f>DATEDIF(Table1[[#This Row],[Order Date]],Table1[[#This Row],[Delivered Date]],"D")</f>
        <v>14</v>
      </c>
      <c r="P315">
        <f>ROUND(Table1[[#This Row],[Quantity]]*Table1[[#This Row],[Unit Price]]*VLOOKUP(Table1[[#This Row],[Product Name]],Table2[#All],2,FALSE),0)</f>
        <v>795</v>
      </c>
      <c r="Q315">
        <f>Table1[[#This Row],[Quantity]]*Table1[[#This Row],[Unit Price]]</f>
        <v>1060</v>
      </c>
      <c r="R315">
        <f>Table1[[#This Row],[Sales Revenue]]-Table1[[#This Row],[Total Cost]]</f>
        <v>265</v>
      </c>
    </row>
    <row r="316" spans="1:18" hidden="1" x14ac:dyDescent="0.3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  <c r="L316" t="str">
        <f>TEXT(Table1[[#This Row],[Order Date]],"YYYY")</f>
        <v>2025</v>
      </c>
      <c r="M316" t="str">
        <f>TEXT(Table1[[#This Row],[Order Date]],"MMM")</f>
        <v>Dec</v>
      </c>
      <c r="N316" t="str">
        <f>TEXT(Table1[[#This Row],[Order Date]],"DDD")</f>
        <v>Thu</v>
      </c>
      <c r="O316">
        <f>DATEDIF(Table1[[#This Row],[Order Date]],Table1[[#This Row],[Delivered Date]],"D")</f>
        <v>9</v>
      </c>
      <c r="P316">
        <f>ROUND(Table1[[#This Row],[Quantity]]*Table1[[#This Row],[Unit Price]]*VLOOKUP(Table1[[#This Row],[Product Name]],Table2[#All],2,FALSE),0)</f>
        <v>1558</v>
      </c>
      <c r="Q316">
        <f>Table1[[#This Row],[Quantity]]*Table1[[#This Row],[Unit Price]]</f>
        <v>2397</v>
      </c>
      <c r="R316">
        <f>Table1[[#This Row],[Sales Revenue]]-Table1[[#This Row],[Total Cost]]</f>
        <v>839</v>
      </c>
    </row>
    <row r="317" spans="1:18" hidden="1" x14ac:dyDescent="0.3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  <c r="L317" t="str">
        <f>TEXT(Table1[[#This Row],[Order Date]],"YYYY")</f>
        <v>2025</v>
      </c>
      <c r="M317" t="str">
        <f>TEXT(Table1[[#This Row],[Order Date]],"MMM")</f>
        <v>Jul</v>
      </c>
      <c r="N317" t="str">
        <f>TEXT(Table1[[#This Row],[Order Date]],"DDD")</f>
        <v>Sun</v>
      </c>
      <c r="O317">
        <f>DATEDIF(Table1[[#This Row],[Order Date]],Table1[[#This Row],[Delivered Date]],"D")</f>
        <v>5</v>
      </c>
      <c r="P317">
        <f>ROUND(Table1[[#This Row],[Quantity]]*Table1[[#This Row],[Unit Price]]*VLOOKUP(Table1[[#This Row],[Product Name]],Table2[#All],2,FALSE),0)</f>
        <v>7305</v>
      </c>
      <c r="Q317">
        <f>Table1[[#This Row],[Quantity]]*Table1[[#This Row],[Unit Price]]</f>
        <v>9740</v>
      </c>
      <c r="R317">
        <f>Table1[[#This Row],[Sales Revenue]]-Table1[[#This Row],[Total Cost]]</f>
        <v>2435</v>
      </c>
    </row>
    <row r="318" spans="1:18" hidden="1" x14ac:dyDescent="0.3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  <c r="L318" t="str">
        <f>TEXT(Table1[[#This Row],[Order Date]],"YYYY")</f>
        <v>2025</v>
      </c>
      <c r="M318" t="str">
        <f>TEXT(Table1[[#This Row],[Order Date]],"MMM")</f>
        <v>Jun</v>
      </c>
      <c r="N318" t="str">
        <f>TEXT(Table1[[#This Row],[Order Date]],"DDD")</f>
        <v>Fri</v>
      </c>
      <c r="O318">
        <f>DATEDIF(Table1[[#This Row],[Order Date]],Table1[[#This Row],[Delivered Date]],"D")</f>
        <v>5</v>
      </c>
      <c r="P318">
        <f>ROUND(Table1[[#This Row],[Quantity]]*Table1[[#This Row],[Unit Price]]*VLOOKUP(Table1[[#This Row],[Product Name]],Table2[#All],2,FALSE),0)</f>
        <v>269</v>
      </c>
      <c r="Q318">
        <f>Table1[[#This Row],[Quantity]]*Table1[[#This Row],[Unit Price]]</f>
        <v>537</v>
      </c>
      <c r="R318">
        <f>Table1[[#This Row],[Sales Revenue]]-Table1[[#This Row],[Total Cost]]</f>
        <v>268</v>
      </c>
    </row>
    <row r="319" spans="1:18" x14ac:dyDescent="0.3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  <c r="L319" t="str">
        <f>TEXT(Table1[[#This Row],[Order Date]],"YYYY")</f>
        <v>2025</v>
      </c>
      <c r="M319" t="str">
        <f>TEXT(Table1[[#This Row],[Order Date]],"MMM")</f>
        <v>Mar</v>
      </c>
      <c r="N319" t="str">
        <f>TEXT(Table1[[#This Row],[Order Date]],"DDD")</f>
        <v>Sun</v>
      </c>
      <c r="O319">
        <f>DATEDIF(Table1[[#This Row],[Order Date]],Table1[[#This Row],[Delivered Date]],"D")</f>
        <v>5</v>
      </c>
      <c r="P319">
        <f>ROUND(Table1[[#This Row],[Quantity]]*Table1[[#This Row],[Unit Price]]*VLOOKUP(Table1[[#This Row],[Product Name]],Table2[#All],2,FALSE),0)</f>
        <v>98</v>
      </c>
      <c r="Q319">
        <f>Table1[[#This Row],[Quantity]]*Table1[[#This Row],[Unit Price]]</f>
        <v>196</v>
      </c>
      <c r="R319">
        <f>Table1[[#This Row],[Sales Revenue]]-Table1[[#This Row],[Total Cost]]</f>
        <v>98</v>
      </c>
    </row>
    <row r="320" spans="1:18" hidden="1" x14ac:dyDescent="0.3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  <c r="L320" t="str">
        <f>TEXT(Table1[[#This Row],[Order Date]],"YYYY")</f>
        <v>2025</v>
      </c>
      <c r="M320" t="str">
        <f>TEXT(Table1[[#This Row],[Order Date]],"MMM")</f>
        <v>Jun</v>
      </c>
      <c r="N320" t="str">
        <f>TEXT(Table1[[#This Row],[Order Date]],"DDD")</f>
        <v>Thu</v>
      </c>
      <c r="O320">
        <f>DATEDIF(Table1[[#This Row],[Order Date]],Table1[[#This Row],[Delivered Date]],"D")</f>
        <v>6</v>
      </c>
      <c r="P320">
        <f>ROUND(Table1[[#This Row],[Quantity]]*Table1[[#This Row],[Unit Price]]*VLOOKUP(Table1[[#This Row],[Product Name]],Table2[#All],2,FALSE),0)</f>
        <v>1432</v>
      </c>
      <c r="Q320">
        <f>Table1[[#This Row],[Quantity]]*Table1[[#This Row],[Unit Price]]</f>
        <v>2863</v>
      </c>
      <c r="R320">
        <f>Table1[[#This Row],[Sales Revenue]]-Table1[[#This Row],[Total Cost]]</f>
        <v>1431</v>
      </c>
    </row>
    <row r="321" spans="1:18" hidden="1" x14ac:dyDescent="0.3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  <c r="L321" t="str">
        <f>TEXT(Table1[[#This Row],[Order Date]],"YYYY")</f>
        <v>2025</v>
      </c>
      <c r="M321" t="str">
        <f>TEXT(Table1[[#This Row],[Order Date]],"MMM")</f>
        <v>Nov</v>
      </c>
      <c r="N321" t="str">
        <f>TEXT(Table1[[#This Row],[Order Date]],"DDD")</f>
        <v>Mon</v>
      </c>
      <c r="O321">
        <f>DATEDIF(Table1[[#This Row],[Order Date]],Table1[[#This Row],[Delivered Date]],"D")</f>
        <v>6</v>
      </c>
      <c r="P321">
        <f>ROUND(Table1[[#This Row],[Quantity]]*Table1[[#This Row],[Unit Price]]*VLOOKUP(Table1[[#This Row],[Product Name]],Table2[#All],2,FALSE),0)</f>
        <v>387</v>
      </c>
      <c r="Q321">
        <f>Table1[[#This Row],[Quantity]]*Table1[[#This Row],[Unit Price]]</f>
        <v>596</v>
      </c>
      <c r="R321">
        <f>Table1[[#This Row],[Sales Revenue]]-Table1[[#This Row],[Total Cost]]</f>
        <v>209</v>
      </c>
    </row>
    <row r="322" spans="1:18" hidden="1" x14ac:dyDescent="0.3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  <c r="L322" t="str">
        <f>TEXT(Table1[[#This Row],[Order Date]],"YYYY")</f>
        <v>2025</v>
      </c>
      <c r="M322" t="str">
        <f>TEXT(Table1[[#This Row],[Order Date]],"MMM")</f>
        <v>Aug</v>
      </c>
      <c r="N322" t="str">
        <f>TEXT(Table1[[#This Row],[Order Date]],"DDD")</f>
        <v>Wed</v>
      </c>
      <c r="O322">
        <f>DATEDIF(Table1[[#This Row],[Order Date]],Table1[[#This Row],[Delivered Date]],"D")</f>
        <v>6</v>
      </c>
      <c r="P322">
        <f>ROUND(Table1[[#This Row],[Quantity]]*Table1[[#This Row],[Unit Price]]*VLOOKUP(Table1[[#This Row],[Product Name]],Table2[#All],2,FALSE),0)</f>
        <v>998</v>
      </c>
      <c r="Q322">
        <f>Table1[[#This Row],[Quantity]]*Table1[[#This Row],[Unit Price]]</f>
        <v>1425</v>
      </c>
      <c r="R322">
        <f>Table1[[#This Row],[Sales Revenue]]-Table1[[#This Row],[Total Cost]]</f>
        <v>427</v>
      </c>
    </row>
    <row r="323" spans="1:18" hidden="1" x14ac:dyDescent="0.3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  <c r="L323" t="str">
        <f>TEXT(Table1[[#This Row],[Order Date]],"YYYY")</f>
        <v>2025</v>
      </c>
      <c r="M323" t="str">
        <f>TEXT(Table1[[#This Row],[Order Date]],"MMM")</f>
        <v>May</v>
      </c>
      <c r="N323" t="str">
        <f>TEXT(Table1[[#This Row],[Order Date]],"DDD")</f>
        <v>Fri</v>
      </c>
      <c r="O323">
        <f>DATEDIF(Table1[[#This Row],[Order Date]],Table1[[#This Row],[Delivered Date]],"D")</f>
        <v>6</v>
      </c>
      <c r="P323">
        <f>ROUND(Table1[[#This Row],[Quantity]]*Table1[[#This Row],[Unit Price]]*VLOOKUP(Table1[[#This Row],[Product Name]],Table2[#All],2,FALSE),0)</f>
        <v>3038</v>
      </c>
      <c r="Q323">
        <f>Table1[[#This Row],[Quantity]]*Table1[[#This Row],[Unit Price]]</f>
        <v>4340</v>
      </c>
      <c r="R323">
        <f>Table1[[#This Row],[Sales Revenue]]-Table1[[#This Row],[Total Cost]]</f>
        <v>1302</v>
      </c>
    </row>
    <row r="324" spans="1:18" hidden="1" x14ac:dyDescent="0.3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  <c r="L324" t="str">
        <f>TEXT(Table1[[#This Row],[Order Date]],"YYYY")</f>
        <v>2025</v>
      </c>
      <c r="M324" t="str">
        <f>TEXT(Table1[[#This Row],[Order Date]],"MMM")</f>
        <v>Jul</v>
      </c>
      <c r="N324" t="str">
        <f>TEXT(Table1[[#This Row],[Order Date]],"DDD")</f>
        <v>Tue</v>
      </c>
      <c r="O324">
        <f>DATEDIF(Table1[[#This Row],[Order Date]],Table1[[#This Row],[Delivered Date]],"D")</f>
        <v>6</v>
      </c>
      <c r="P324">
        <f>ROUND(Table1[[#This Row],[Quantity]]*Table1[[#This Row],[Unit Price]]*VLOOKUP(Table1[[#This Row],[Product Name]],Table2[#All],2,FALSE),0)</f>
        <v>887</v>
      </c>
      <c r="Q324">
        <f>Table1[[#This Row],[Quantity]]*Table1[[#This Row],[Unit Price]]</f>
        <v>1365</v>
      </c>
      <c r="R324">
        <f>Table1[[#This Row],[Sales Revenue]]-Table1[[#This Row],[Total Cost]]</f>
        <v>478</v>
      </c>
    </row>
    <row r="325" spans="1:18" hidden="1" x14ac:dyDescent="0.3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  <c r="L325" t="str">
        <f>TEXT(Table1[[#This Row],[Order Date]],"YYYY")</f>
        <v>2025</v>
      </c>
      <c r="M325" t="str">
        <f>TEXT(Table1[[#This Row],[Order Date]],"MMM")</f>
        <v>Jul</v>
      </c>
      <c r="N325" t="str">
        <f>TEXT(Table1[[#This Row],[Order Date]],"DDD")</f>
        <v>Thu</v>
      </c>
      <c r="O325">
        <f>DATEDIF(Table1[[#This Row],[Order Date]],Table1[[#This Row],[Delivered Date]],"D")</f>
        <v>9</v>
      </c>
      <c r="P325">
        <f>ROUND(Table1[[#This Row],[Quantity]]*Table1[[#This Row],[Unit Price]]*VLOOKUP(Table1[[#This Row],[Product Name]],Table2[#All],2,FALSE),0)</f>
        <v>1210</v>
      </c>
      <c r="Q325">
        <f>Table1[[#This Row],[Quantity]]*Table1[[#This Row],[Unit Price]]</f>
        <v>1728</v>
      </c>
      <c r="R325">
        <f>Table1[[#This Row],[Sales Revenue]]-Table1[[#This Row],[Total Cost]]</f>
        <v>518</v>
      </c>
    </row>
    <row r="326" spans="1:18" x14ac:dyDescent="0.3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  <c r="L326" t="str">
        <f>TEXT(Table1[[#This Row],[Order Date]],"YYYY")</f>
        <v>2025</v>
      </c>
      <c r="M326" t="str">
        <f>TEXT(Table1[[#This Row],[Order Date]],"MMM")</f>
        <v>Jul</v>
      </c>
      <c r="N326" t="str">
        <f>TEXT(Table1[[#This Row],[Order Date]],"DDD")</f>
        <v>Sun</v>
      </c>
      <c r="O326">
        <f>DATEDIF(Table1[[#This Row],[Order Date]],Table1[[#This Row],[Delivered Date]],"D")</f>
        <v>6</v>
      </c>
      <c r="P326">
        <f>ROUND(Table1[[#This Row],[Quantity]]*Table1[[#This Row],[Unit Price]]*VLOOKUP(Table1[[#This Row],[Product Name]],Table2[#All],2,FALSE),0)</f>
        <v>1062</v>
      </c>
      <c r="Q326">
        <f>Table1[[#This Row],[Quantity]]*Table1[[#This Row],[Unit Price]]</f>
        <v>1416</v>
      </c>
      <c r="R326">
        <f>Table1[[#This Row],[Sales Revenue]]-Table1[[#This Row],[Total Cost]]</f>
        <v>354</v>
      </c>
    </row>
    <row r="327" spans="1:18" hidden="1" x14ac:dyDescent="0.3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  <c r="L327" t="str">
        <f>TEXT(Table1[[#This Row],[Order Date]],"YYYY")</f>
        <v>2025</v>
      </c>
      <c r="M327" t="str">
        <f>TEXT(Table1[[#This Row],[Order Date]],"MMM")</f>
        <v>Dec</v>
      </c>
      <c r="N327" t="str">
        <f>TEXT(Table1[[#This Row],[Order Date]],"DDD")</f>
        <v>Wed</v>
      </c>
      <c r="O327">
        <f>DATEDIF(Table1[[#This Row],[Order Date]],Table1[[#This Row],[Delivered Date]],"D")</f>
        <v>9</v>
      </c>
      <c r="P327">
        <f>ROUND(Table1[[#This Row],[Quantity]]*Table1[[#This Row],[Unit Price]]*VLOOKUP(Table1[[#This Row],[Product Name]],Table2[#All],2,FALSE),0)</f>
        <v>1562</v>
      </c>
      <c r="Q327">
        <f>Table1[[#This Row],[Quantity]]*Table1[[#This Row],[Unit Price]]</f>
        <v>2604</v>
      </c>
      <c r="R327">
        <f>Table1[[#This Row],[Sales Revenue]]-Table1[[#This Row],[Total Cost]]</f>
        <v>1042</v>
      </c>
    </row>
    <row r="328" spans="1:18" x14ac:dyDescent="0.3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  <c r="L328" t="str">
        <f>TEXT(Table1[[#This Row],[Order Date]],"YYYY")</f>
        <v>2025</v>
      </c>
      <c r="M328" t="str">
        <f>TEXT(Table1[[#This Row],[Order Date]],"MMM")</f>
        <v>Dec</v>
      </c>
      <c r="N328" t="str">
        <f>TEXT(Table1[[#This Row],[Order Date]],"DDD")</f>
        <v>Tue</v>
      </c>
      <c r="O328">
        <f>DATEDIF(Table1[[#This Row],[Order Date]],Table1[[#This Row],[Delivered Date]],"D")</f>
        <v>11</v>
      </c>
      <c r="P328">
        <f>ROUND(Table1[[#This Row],[Quantity]]*Table1[[#This Row],[Unit Price]]*VLOOKUP(Table1[[#This Row],[Product Name]],Table2[#All],2,FALSE),0)</f>
        <v>104</v>
      </c>
      <c r="Q328">
        <f>Table1[[#This Row],[Quantity]]*Table1[[#This Row],[Unit Price]]</f>
        <v>130</v>
      </c>
      <c r="R328">
        <f>Table1[[#This Row],[Sales Revenue]]-Table1[[#This Row],[Total Cost]]</f>
        <v>26</v>
      </c>
    </row>
    <row r="329" spans="1:18" x14ac:dyDescent="0.3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  <c r="L329" t="str">
        <f>TEXT(Table1[[#This Row],[Order Date]],"YYYY")</f>
        <v>2025</v>
      </c>
      <c r="M329" t="str">
        <f>TEXT(Table1[[#This Row],[Order Date]],"MMM")</f>
        <v>Dec</v>
      </c>
      <c r="N329" t="str">
        <f>TEXT(Table1[[#This Row],[Order Date]],"DDD")</f>
        <v>Sat</v>
      </c>
      <c r="O329">
        <f>DATEDIF(Table1[[#This Row],[Order Date]],Table1[[#This Row],[Delivered Date]],"D")</f>
        <v>15</v>
      </c>
      <c r="P329">
        <f>ROUND(Table1[[#This Row],[Quantity]]*Table1[[#This Row],[Unit Price]]*VLOOKUP(Table1[[#This Row],[Product Name]],Table2[#All],2,FALSE),0)</f>
        <v>1451</v>
      </c>
      <c r="Q329">
        <f>Table1[[#This Row],[Quantity]]*Table1[[#This Row],[Unit Price]]</f>
        <v>2232</v>
      </c>
      <c r="R329">
        <f>Table1[[#This Row],[Sales Revenue]]-Table1[[#This Row],[Total Cost]]</f>
        <v>781</v>
      </c>
    </row>
    <row r="330" spans="1:18" x14ac:dyDescent="0.3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  <c r="L330" t="str">
        <f>TEXT(Table1[[#This Row],[Order Date]],"YYYY")</f>
        <v>2025</v>
      </c>
      <c r="M330" t="str">
        <f>TEXT(Table1[[#This Row],[Order Date]],"MMM")</f>
        <v>Apr</v>
      </c>
      <c r="N330" t="str">
        <f>TEXT(Table1[[#This Row],[Order Date]],"DDD")</f>
        <v>Sun</v>
      </c>
      <c r="O330">
        <f>DATEDIF(Table1[[#This Row],[Order Date]],Table1[[#This Row],[Delivered Date]],"D")</f>
        <v>4</v>
      </c>
      <c r="P330">
        <f>ROUND(Table1[[#This Row],[Quantity]]*Table1[[#This Row],[Unit Price]]*VLOOKUP(Table1[[#This Row],[Product Name]],Table2[#All],2,FALSE),0)</f>
        <v>34</v>
      </c>
      <c r="Q330">
        <f>Table1[[#This Row],[Quantity]]*Table1[[#This Row],[Unit Price]]</f>
        <v>62</v>
      </c>
      <c r="R330">
        <f>Table1[[#This Row],[Sales Revenue]]-Table1[[#This Row],[Total Cost]]</f>
        <v>28</v>
      </c>
    </row>
    <row r="331" spans="1:18" x14ac:dyDescent="0.3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  <c r="L331" t="str">
        <f>TEXT(Table1[[#This Row],[Order Date]],"YYYY")</f>
        <v>2025</v>
      </c>
      <c r="M331" t="str">
        <f>TEXT(Table1[[#This Row],[Order Date]],"MMM")</f>
        <v>Aug</v>
      </c>
      <c r="N331" t="str">
        <f>TEXT(Table1[[#This Row],[Order Date]],"DDD")</f>
        <v>Mon</v>
      </c>
      <c r="O331">
        <f>DATEDIF(Table1[[#This Row],[Order Date]],Table1[[#This Row],[Delivered Date]],"D")</f>
        <v>9</v>
      </c>
      <c r="P331">
        <f>ROUND(Table1[[#This Row],[Quantity]]*Table1[[#This Row],[Unit Price]]*VLOOKUP(Table1[[#This Row],[Product Name]],Table2[#All],2,FALSE),0)</f>
        <v>2252</v>
      </c>
      <c r="Q331">
        <f>Table1[[#This Row],[Quantity]]*Table1[[#This Row],[Unit Price]]</f>
        <v>3465</v>
      </c>
      <c r="R331">
        <f>Table1[[#This Row],[Sales Revenue]]-Table1[[#This Row],[Total Cost]]</f>
        <v>1213</v>
      </c>
    </row>
    <row r="332" spans="1:18" hidden="1" x14ac:dyDescent="0.3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  <c r="L332" t="str">
        <f>TEXT(Table1[[#This Row],[Order Date]],"YYYY")</f>
        <v>2025</v>
      </c>
      <c r="M332" t="str">
        <f>TEXT(Table1[[#This Row],[Order Date]],"MMM")</f>
        <v>Dec</v>
      </c>
      <c r="N332" t="str">
        <f>TEXT(Table1[[#This Row],[Order Date]],"DDD")</f>
        <v>Fri</v>
      </c>
      <c r="O332">
        <f>DATEDIF(Table1[[#This Row],[Order Date]],Table1[[#This Row],[Delivered Date]],"D")</f>
        <v>1</v>
      </c>
      <c r="P332">
        <f>ROUND(Table1[[#This Row],[Quantity]]*Table1[[#This Row],[Unit Price]]*VLOOKUP(Table1[[#This Row],[Product Name]],Table2[#All],2,FALSE),0)</f>
        <v>1511</v>
      </c>
      <c r="Q332">
        <f>Table1[[#This Row],[Quantity]]*Table1[[#This Row],[Unit Price]]</f>
        <v>2325</v>
      </c>
      <c r="R332">
        <f>Table1[[#This Row],[Sales Revenue]]-Table1[[#This Row],[Total Cost]]</f>
        <v>814</v>
      </c>
    </row>
    <row r="333" spans="1:18" hidden="1" x14ac:dyDescent="0.3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  <c r="L333" t="str">
        <f>TEXT(Table1[[#This Row],[Order Date]],"YYYY")</f>
        <v>2025</v>
      </c>
      <c r="M333" t="str">
        <f>TEXT(Table1[[#This Row],[Order Date]],"MMM")</f>
        <v>Apr</v>
      </c>
      <c r="N333" t="str">
        <f>TEXT(Table1[[#This Row],[Order Date]],"DDD")</f>
        <v>Tue</v>
      </c>
      <c r="O333">
        <f>DATEDIF(Table1[[#This Row],[Order Date]],Table1[[#This Row],[Delivered Date]],"D")</f>
        <v>5</v>
      </c>
      <c r="P333">
        <f>ROUND(Table1[[#This Row],[Quantity]]*Table1[[#This Row],[Unit Price]]*VLOOKUP(Table1[[#This Row],[Product Name]],Table2[#All],2,FALSE),0)</f>
        <v>448</v>
      </c>
      <c r="Q333">
        <f>Table1[[#This Row],[Quantity]]*Table1[[#This Row],[Unit Price]]</f>
        <v>560</v>
      </c>
      <c r="R333">
        <f>Table1[[#This Row],[Sales Revenue]]-Table1[[#This Row],[Total Cost]]</f>
        <v>112</v>
      </c>
    </row>
    <row r="334" spans="1:18" x14ac:dyDescent="0.3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  <c r="L334" t="str">
        <f>TEXT(Table1[[#This Row],[Order Date]],"YYYY")</f>
        <v>2025</v>
      </c>
      <c r="M334" t="str">
        <f>TEXT(Table1[[#This Row],[Order Date]],"MMM")</f>
        <v>Mar</v>
      </c>
      <c r="N334" t="str">
        <f>TEXT(Table1[[#This Row],[Order Date]],"DDD")</f>
        <v>Thu</v>
      </c>
      <c r="O334">
        <f>DATEDIF(Table1[[#This Row],[Order Date]],Table1[[#This Row],[Delivered Date]],"D")</f>
        <v>10</v>
      </c>
      <c r="P334">
        <f>ROUND(Table1[[#This Row],[Quantity]]*Table1[[#This Row],[Unit Price]]*VLOOKUP(Table1[[#This Row],[Product Name]],Table2[#All],2,FALSE),0)</f>
        <v>1340</v>
      </c>
      <c r="Q334">
        <f>Table1[[#This Row],[Quantity]]*Table1[[#This Row],[Unit Price]]</f>
        <v>2680</v>
      </c>
      <c r="R334">
        <f>Table1[[#This Row],[Sales Revenue]]-Table1[[#This Row],[Total Cost]]</f>
        <v>1340</v>
      </c>
    </row>
    <row r="335" spans="1:18" hidden="1" x14ac:dyDescent="0.3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  <c r="L335" t="str">
        <f>TEXT(Table1[[#This Row],[Order Date]],"YYYY")</f>
        <v>2025</v>
      </c>
      <c r="M335" t="str">
        <f>TEXT(Table1[[#This Row],[Order Date]],"MMM")</f>
        <v>Oct</v>
      </c>
      <c r="N335" t="str">
        <f>TEXT(Table1[[#This Row],[Order Date]],"DDD")</f>
        <v>Wed</v>
      </c>
      <c r="O335">
        <f>DATEDIF(Table1[[#This Row],[Order Date]],Table1[[#This Row],[Delivered Date]],"D")</f>
        <v>4</v>
      </c>
      <c r="P335">
        <f>ROUND(Table1[[#This Row],[Quantity]]*Table1[[#This Row],[Unit Price]]*VLOOKUP(Table1[[#This Row],[Product Name]],Table2[#All],2,FALSE),0)</f>
        <v>5429</v>
      </c>
      <c r="Q335">
        <f>Table1[[#This Row],[Quantity]]*Table1[[#This Row],[Unit Price]]</f>
        <v>6786</v>
      </c>
      <c r="R335">
        <f>Table1[[#This Row],[Sales Revenue]]-Table1[[#This Row],[Total Cost]]</f>
        <v>1357</v>
      </c>
    </row>
    <row r="336" spans="1:18" x14ac:dyDescent="0.3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  <c r="L336" t="str">
        <f>TEXT(Table1[[#This Row],[Order Date]],"YYYY")</f>
        <v>2025</v>
      </c>
      <c r="M336" t="str">
        <f>TEXT(Table1[[#This Row],[Order Date]],"MMM")</f>
        <v>Aug</v>
      </c>
      <c r="N336" t="str">
        <f>TEXT(Table1[[#This Row],[Order Date]],"DDD")</f>
        <v>Sat</v>
      </c>
      <c r="O336">
        <f>DATEDIF(Table1[[#This Row],[Order Date]],Table1[[#This Row],[Delivered Date]],"D")</f>
        <v>5</v>
      </c>
      <c r="P336">
        <f>ROUND(Table1[[#This Row],[Quantity]]*Table1[[#This Row],[Unit Price]]*VLOOKUP(Table1[[#This Row],[Product Name]],Table2[#All],2,FALSE),0)</f>
        <v>730</v>
      </c>
      <c r="Q336">
        <f>Table1[[#This Row],[Quantity]]*Table1[[#This Row],[Unit Price]]</f>
        <v>1460</v>
      </c>
      <c r="R336">
        <f>Table1[[#This Row],[Sales Revenue]]-Table1[[#This Row],[Total Cost]]</f>
        <v>730</v>
      </c>
    </row>
    <row r="337" spans="1:18" x14ac:dyDescent="0.3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  <c r="L337" t="str">
        <f>TEXT(Table1[[#This Row],[Order Date]],"YYYY")</f>
        <v>2025</v>
      </c>
      <c r="M337" t="str">
        <f>TEXT(Table1[[#This Row],[Order Date]],"MMM")</f>
        <v>Aug</v>
      </c>
      <c r="N337" t="str">
        <f>TEXT(Table1[[#This Row],[Order Date]],"DDD")</f>
        <v>Tue</v>
      </c>
      <c r="O337">
        <f>DATEDIF(Table1[[#This Row],[Order Date]],Table1[[#This Row],[Delivered Date]],"D")</f>
        <v>9</v>
      </c>
      <c r="P337">
        <f>ROUND(Table1[[#This Row],[Quantity]]*Table1[[#This Row],[Unit Price]]*VLOOKUP(Table1[[#This Row],[Product Name]],Table2[#All],2,FALSE),0)</f>
        <v>391</v>
      </c>
      <c r="Q337">
        <f>Table1[[#This Row],[Quantity]]*Table1[[#This Row],[Unit Price]]</f>
        <v>521</v>
      </c>
      <c r="R337">
        <f>Table1[[#This Row],[Sales Revenue]]-Table1[[#This Row],[Total Cost]]</f>
        <v>130</v>
      </c>
    </row>
    <row r="338" spans="1:18" hidden="1" x14ac:dyDescent="0.3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  <c r="L338" t="str">
        <f>TEXT(Table1[[#This Row],[Order Date]],"YYYY")</f>
        <v>2025</v>
      </c>
      <c r="M338" t="str">
        <f>TEXT(Table1[[#This Row],[Order Date]],"MMM")</f>
        <v>Dec</v>
      </c>
      <c r="N338" t="str">
        <f>TEXT(Table1[[#This Row],[Order Date]],"DDD")</f>
        <v>Tue</v>
      </c>
      <c r="O338">
        <f>DATEDIF(Table1[[#This Row],[Order Date]],Table1[[#This Row],[Delivered Date]],"D")</f>
        <v>1</v>
      </c>
      <c r="P338">
        <f>ROUND(Table1[[#This Row],[Quantity]]*Table1[[#This Row],[Unit Price]]*VLOOKUP(Table1[[#This Row],[Product Name]],Table2[#All],2,FALSE),0)</f>
        <v>1733</v>
      </c>
      <c r="Q338">
        <f>Table1[[#This Row],[Quantity]]*Table1[[#This Row],[Unit Price]]</f>
        <v>3150</v>
      </c>
      <c r="R338">
        <f>Table1[[#This Row],[Sales Revenue]]-Table1[[#This Row],[Total Cost]]</f>
        <v>1417</v>
      </c>
    </row>
    <row r="339" spans="1:18" hidden="1" x14ac:dyDescent="0.3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  <c r="L339" t="str">
        <f>TEXT(Table1[[#This Row],[Order Date]],"YYYY")</f>
        <v>2025</v>
      </c>
      <c r="M339" t="str">
        <f>TEXT(Table1[[#This Row],[Order Date]],"MMM")</f>
        <v>Apr</v>
      </c>
      <c r="N339" t="str">
        <f>TEXT(Table1[[#This Row],[Order Date]],"DDD")</f>
        <v>Mon</v>
      </c>
      <c r="O339">
        <f>DATEDIF(Table1[[#This Row],[Order Date]],Table1[[#This Row],[Delivered Date]],"D")</f>
        <v>3</v>
      </c>
      <c r="P339">
        <f>ROUND(Table1[[#This Row],[Quantity]]*Table1[[#This Row],[Unit Price]]*VLOOKUP(Table1[[#This Row],[Product Name]],Table2[#All],2,FALSE),0)</f>
        <v>3390</v>
      </c>
      <c r="Q339">
        <f>Table1[[#This Row],[Quantity]]*Table1[[#This Row],[Unit Price]]</f>
        <v>6780</v>
      </c>
      <c r="R339">
        <f>Table1[[#This Row],[Sales Revenue]]-Table1[[#This Row],[Total Cost]]</f>
        <v>3390</v>
      </c>
    </row>
    <row r="340" spans="1:18" hidden="1" x14ac:dyDescent="0.3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  <c r="L340" t="str">
        <f>TEXT(Table1[[#This Row],[Order Date]],"YYYY")</f>
        <v>2025</v>
      </c>
      <c r="M340" t="str">
        <f>TEXT(Table1[[#This Row],[Order Date]],"MMM")</f>
        <v>Jun</v>
      </c>
      <c r="N340" t="str">
        <f>TEXT(Table1[[#This Row],[Order Date]],"DDD")</f>
        <v>Thu</v>
      </c>
      <c r="O340">
        <f>DATEDIF(Table1[[#This Row],[Order Date]],Table1[[#This Row],[Delivered Date]],"D")</f>
        <v>8</v>
      </c>
      <c r="P340">
        <f>ROUND(Table1[[#This Row],[Quantity]]*Table1[[#This Row],[Unit Price]]*VLOOKUP(Table1[[#This Row],[Product Name]],Table2[#All],2,FALSE),0)</f>
        <v>1992</v>
      </c>
      <c r="Q340">
        <f>Table1[[#This Row],[Quantity]]*Table1[[#This Row],[Unit Price]]</f>
        <v>3983</v>
      </c>
      <c r="R340">
        <f>Table1[[#This Row],[Sales Revenue]]-Table1[[#This Row],[Total Cost]]</f>
        <v>1991</v>
      </c>
    </row>
    <row r="341" spans="1:18" x14ac:dyDescent="0.3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  <c r="L341" t="str">
        <f>TEXT(Table1[[#This Row],[Order Date]],"YYYY")</f>
        <v>2025</v>
      </c>
      <c r="M341" t="str">
        <f>TEXT(Table1[[#This Row],[Order Date]],"MMM")</f>
        <v>Nov</v>
      </c>
      <c r="N341" t="str">
        <f>TEXT(Table1[[#This Row],[Order Date]],"DDD")</f>
        <v>Thu</v>
      </c>
      <c r="O341">
        <f>DATEDIF(Table1[[#This Row],[Order Date]],Table1[[#This Row],[Delivered Date]],"D")</f>
        <v>6</v>
      </c>
      <c r="P341">
        <f>ROUND(Table1[[#This Row],[Quantity]]*Table1[[#This Row],[Unit Price]]*VLOOKUP(Table1[[#This Row],[Product Name]],Table2[#All],2,FALSE),0)</f>
        <v>833</v>
      </c>
      <c r="Q341">
        <f>Table1[[#This Row],[Quantity]]*Table1[[#This Row],[Unit Price]]</f>
        <v>1665</v>
      </c>
      <c r="R341">
        <f>Table1[[#This Row],[Sales Revenue]]-Table1[[#This Row],[Total Cost]]</f>
        <v>832</v>
      </c>
    </row>
    <row r="342" spans="1:18" hidden="1" x14ac:dyDescent="0.3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  <c r="L342" t="str">
        <f>TEXT(Table1[[#This Row],[Order Date]],"YYYY")</f>
        <v>2025</v>
      </c>
      <c r="M342" t="str">
        <f>TEXT(Table1[[#This Row],[Order Date]],"MMM")</f>
        <v>Feb</v>
      </c>
      <c r="N342" t="str">
        <f>TEXT(Table1[[#This Row],[Order Date]],"DDD")</f>
        <v>Sat</v>
      </c>
      <c r="O342">
        <f>DATEDIF(Table1[[#This Row],[Order Date]],Table1[[#This Row],[Delivered Date]],"D")</f>
        <v>2</v>
      </c>
      <c r="P342">
        <f>ROUND(Table1[[#This Row],[Quantity]]*Table1[[#This Row],[Unit Price]]*VLOOKUP(Table1[[#This Row],[Product Name]],Table2[#All],2,FALSE),0)</f>
        <v>2592</v>
      </c>
      <c r="Q342">
        <f>Table1[[#This Row],[Quantity]]*Table1[[#This Row],[Unit Price]]</f>
        <v>3240</v>
      </c>
      <c r="R342">
        <f>Table1[[#This Row],[Sales Revenue]]-Table1[[#This Row],[Total Cost]]</f>
        <v>648</v>
      </c>
    </row>
    <row r="343" spans="1:18" hidden="1" x14ac:dyDescent="0.3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  <c r="L343" t="str">
        <f>TEXT(Table1[[#This Row],[Order Date]],"YYYY")</f>
        <v>2025</v>
      </c>
      <c r="M343" t="str">
        <f>TEXT(Table1[[#This Row],[Order Date]],"MMM")</f>
        <v>Apr</v>
      </c>
      <c r="N343" t="str">
        <f>TEXT(Table1[[#This Row],[Order Date]],"DDD")</f>
        <v>Thu</v>
      </c>
      <c r="O343">
        <f>DATEDIF(Table1[[#This Row],[Order Date]],Table1[[#This Row],[Delivered Date]],"D")</f>
        <v>8</v>
      </c>
      <c r="P343">
        <f>ROUND(Table1[[#This Row],[Quantity]]*Table1[[#This Row],[Unit Price]]*VLOOKUP(Table1[[#This Row],[Product Name]],Table2[#All],2,FALSE),0)</f>
        <v>4615</v>
      </c>
      <c r="Q343">
        <f>Table1[[#This Row],[Quantity]]*Table1[[#This Row],[Unit Price]]</f>
        <v>9230</v>
      </c>
      <c r="R343">
        <f>Table1[[#This Row],[Sales Revenue]]-Table1[[#This Row],[Total Cost]]</f>
        <v>4615</v>
      </c>
    </row>
    <row r="344" spans="1:18" x14ac:dyDescent="0.3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  <c r="L344" t="str">
        <f>TEXT(Table1[[#This Row],[Order Date]],"YYYY")</f>
        <v>2025</v>
      </c>
      <c r="M344" t="str">
        <f>TEXT(Table1[[#This Row],[Order Date]],"MMM")</f>
        <v>Jun</v>
      </c>
      <c r="N344" t="str">
        <f>TEXT(Table1[[#This Row],[Order Date]],"DDD")</f>
        <v>Tue</v>
      </c>
      <c r="O344">
        <f>DATEDIF(Table1[[#This Row],[Order Date]],Table1[[#This Row],[Delivered Date]],"D")</f>
        <v>4</v>
      </c>
      <c r="P344">
        <f>ROUND(Table1[[#This Row],[Quantity]]*Table1[[#This Row],[Unit Price]]*VLOOKUP(Table1[[#This Row],[Product Name]],Table2[#All],2,FALSE),0)</f>
        <v>1788</v>
      </c>
      <c r="Q344">
        <f>Table1[[#This Row],[Quantity]]*Table1[[#This Row],[Unit Price]]</f>
        <v>3250</v>
      </c>
      <c r="R344">
        <f>Table1[[#This Row],[Sales Revenue]]-Table1[[#This Row],[Total Cost]]</f>
        <v>1462</v>
      </c>
    </row>
    <row r="345" spans="1:18" hidden="1" x14ac:dyDescent="0.3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  <c r="L345" t="str">
        <f>TEXT(Table1[[#This Row],[Order Date]],"YYYY")</f>
        <v>2025</v>
      </c>
      <c r="M345" t="str">
        <f>TEXT(Table1[[#This Row],[Order Date]],"MMM")</f>
        <v>Oct</v>
      </c>
      <c r="N345" t="str">
        <f>TEXT(Table1[[#This Row],[Order Date]],"DDD")</f>
        <v>Mon</v>
      </c>
      <c r="O345">
        <f>DATEDIF(Table1[[#This Row],[Order Date]],Table1[[#This Row],[Delivered Date]],"D")</f>
        <v>5</v>
      </c>
      <c r="P345">
        <f>ROUND(Table1[[#This Row],[Quantity]]*Table1[[#This Row],[Unit Price]]*VLOOKUP(Table1[[#This Row],[Product Name]],Table2[#All],2,FALSE),0)</f>
        <v>1861</v>
      </c>
      <c r="Q345">
        <f>Table1[[#This Row],[Quantity]]*Table1[[#This Row],[Unit Price]]</f>
        <v>3384</v>
      </c>
      <c r="R345">
        <f>Table1[[#This Row],[Sales Revenue]]-Table1[[#This Row],[Total Cost]]</f>
        <v>1523</v>
      </c>
    </row>
    <row r="346" spans="1:18" x14ac:dyDescent="0.3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  <c r="L346" t="str">
        <f>TEXT(Table1[[#This Row],[Order Date]],"YYYY")</f>
        <v>2025</v>
      </c>
      <c r="M346" t="str">
        <f>TEXT(Table1[[#This Row],[Order Date]],"MMM")</f>
        <v>Jun</v>
      </c>
      <c r="N346" t="str">
        <f>TEXT(Table1[[#This Row],[Order Date]],"DDD")</f>
        <v>Sat</v>
      </c>
      <c r="O346">
        <f>DATEDIF(Table1[[#This Row],[Order Date]],Table1[[#This Row],[Delivered Date]],"D")</f>
        <v>7</v>
      </c>
      <c r="P346">
        <f>ROUND(Table1[[#This Row],[Quantity]]*Table1[[#This Row],[Unit Price]]*VLOOKUP(Table1[[#This Row],[Product Name]],Table2[#All],2,FALSE),0)</f>
        <v>330</v>
      </c>
      <c r="Q346">
        <f>Table1[[#This Row],[Quantity]]*Table1[[#This Row],[Unit Price]]</f>
        <v>472</v>
      </c>
      <c r="R346">
        <f>Table1[[#This Row],[Sales Revenue]]-Table1[[#This Row],[Total Cost]]</f>
        <v>142</v>
      </c>
    </row>
    <row r="347" spans="1:18" hidden="1" x14ac:dyDescent="0.3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  <c r="L347" t="str">
        <f>TEXT(Table1[[#This Row],[Order Date]],"YYYY")</f>
        <v>2025</v>
      </c>
      <c r="M347" t="str">
        <f>TEXT(Table1[[#This Row],[Order Date]],"MMM")</f>
        <v>Nov</v>
      </c>
      <c r="N347" t="str">
        <f>TEXT(Table1[[#This Row],[Order Date]],"DDD")</f>
        <v>Mon</v>
      </c>
      <c r="O347">
        <f>DATEDIF(Table1[[#This Row],[Order Date]],Table1[[#This Row],[Delivered Date]],"D")</f>
        <v>7</v>
      </c>
      <c r="P347">
        <f>ROUND(Table1[[#This Row],[Quantity]]*Table1[[#This Row],[Unit Price]]*VLOOKUP(Table1[[#This Row],[Product Name]],Table2[#All],2,FALSE),0)</f>
        <v>482</v>
      </c>
      <c r="Q347">
        <f>Table1[[#This Row],[Quantity]]*Table1[[#This Row],[Unit Price]]</f>
        <v>741</v>
      </c>
      <c r="R347">
        <f>Table1[[#This Row],[Sales Revenue]]-Table1[[#This Row],[Total Cost]]</f>
        <v>259</v>
      </c>
    </row>
    <row r="348" spans="1:18" x14ac:dyDescent="0.3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  <c r="L348" t="str">
        <f>TEXT(Table1[[#This Row],[Order Date]],"YYYY")</f>
        <v>2025</v>
      </c>
      <c r="M348" t="str">
        <f>TEXT(Table1[[#This Row],[Order Date]],"MMM")</f>
        <v>Sep</v>
      </c>
      <c r="N348" t="str">
        <f>TEXT(Table1[[#This Row],[Order Date]],"DDD")</f>
        <v>Thu</v>
      </c>
      <c r="O348">
        <f>DATEDIF(Table1[[#This Row],[Order Date]],Table1[[#This Row],[Delivered Date]],"D")</f>
        <v>6</v>
      </c>
      <c r="P348">
        <f>ROUND(Table1[[#This Row],[Quantity]]*Table1[[#This Row],[Unit Price]]*VLOOKUP(Table1[[#This Row],[Product Name]],Table2[#All],2,FALSE),0)</f>
        <v>3869</v>
      </c>
      <c r="Q348">
        <f>Table1[[#This Row],[Quantity]]*Table1[[#This Row],[Unit Price]]</f>
        <v>5952</v>
      </c>
      <c r="R348">
        <f>Table1[[#This Row],[Sales Revenue]]-Table1[[#This Row],[Total Cost]]</f>
        <v>2083</v>
      </c>
    </row>
    <row r="349" spans="1:18" hidden="1" x14ac:dyDescent="0.3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  <c r="L349" t="str">
        <f>TEXT(Table1[[#This Row],[Order Date]],"YYYY")</f>
        <v>2025</v>
      </c>
      <c r="M349" t="str">
        <f>TEXT(Table1[[#This Row],[Order Date]],"MMM")</f>
        <v>Sep</v>
      </c>
      <c r="N349" t="str">
        <f>TEXT(Table1[[#This Row],[Order Date]],"DDD")</f>
        <v>Sat</v>
      </c>
      <c r="O349">
        <f>DATEDIF(Table1[[#This Row],[Order Date]],Table1[[#This Row],[Delivered Date]],"D")</f>
        <v>1</v>
      </c>
      <c r="P349">
        <f>ROUND(Table1[[#This Row],[Quantity]]*Table1[[#This Row],[Unit Price]]*VLOOKUP(Table1[[#This Row],[Product Name]],Table2[#All],2,FALSE),0)</f>
        <v>151</v>
      </c>
      <c r="Q349">
        <f>Table1[[#This Row],[Quantity]]*Table1[[#This Row],[Unit Price]]</f>
        <v>275</v>
      </c>
      <c r="R349">
        <f>Table1[[#This Row],[Sales Revenue]]-Table1[[#This Row],[Total Cost]]</f>
        <v>124</v>
      </c>
    </row>
    <row r="350" spans="1:18" x14ac:dyDescent="0.3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  <c r="L350" t="str">
        <f>TEXT(Table1[[#This Row],[Order Date]],"YYYY")</f>
        <v>2025</v>
      </c>
      <c r="M350" t="str">
        <f>TEXT(Table1[[#This Row],[Order Date]],"MMM")</f>
        <v>Mar</v>
      </c>
      <c r="N350" t="str">
        <f>TEXT(Table1[[#This Row],[Order Date]],"DDD")</f>
        <v>Wed</v>
      </c>
      <c r="O350">
        <f>DATEDIF(Table1[[#This Row],[Order Date]],Table1[[#This Row],[Delivered Date]],"D")</f>
        <v>9</v>
      </c>
      <c r="P350">
        <f>ROUND(Table1[[#This Row],[Quantity]]*Table1[[#This Row],[Unit Price]]*VLOOKUP(Table1[[#This Row],[Product Name]],Table2[#All],2,FALSE),0)</f>
        <v>832</v>
      </c>
      <c r="Q350">
        <f>Table1[[#This Row],[Quantity]]*Table1[[#This Row],[Unit Price]]</f>
        <v>1512</v>
      </c>
      <c r="R350">
        <f>Table1[[#This Row],[Sales Revenue]]-Table1[[#This Row],[Total Cost]]</f>
        <v>680</v>
      </c>
    </row>
    <row r="351" spans="1:18" x14ac:dyDescent="0.3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  <c r="L351" t="str">
        <f>TEXT(Table1[[#This Row],[Order Date]],"YYYY")</f>
        <v>2025</v>
      </c>
      <c r="M351" t="str">
        <f>TEXT(Table1[[#This Row],[Order Date]],"MMM")</f>
        <v>Dec</v>
      </c>
      <c r="N351" t="str">
        <f>TEXT(Table1[[#This Row],[Order Date]],"DDD")</f>
        <v>Sat</v>
      </c>
      <c r="O351">
        <f>DATEDIF(Table1[[#This Row],[Order Date]],Table1[[#This Row],[Delivered Date]],"D")</f>
        <v>2</v>
      </c>
      <c r="P351">
        <f>ROUND(Table1[[#This Row],[Quantity]]*Table1[[#This Row],[Unit Price]]*VLOOKUP(Table1[[#This Row],[Product Name]],Table2[#All],2,FALSE),0)</f>
        <v>900</v>
      </c>
      <c r="Q351">
        <f>Table1[[#This Row],[Quantity]]*Table1[[#This Row],[Unit Price]]</f>
        <v>1125</v>
      </c>
      <c r="R351">
        <f>Table1[[#This Row],[Sales Revenue]]-Table1[[#This Row],[Total Cost]]</f>
        <v>225</v>
      </c>
    </row>
    <row r="352" spans="1:18" x14ac:dyDescent="0.3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  <c r="L352" t="str">
        <f>TEXT(Table1[[#This Row],[Order Date]],"YYYY")</f>
        <v>2025</v>
      </c>
      <c r="M352" t="str">
        <f>TEXT(Table1[[#This Row],[Order Date]],"MMM")</f>
        <v>Feb</v>
      </c>
      <c r="N352" t="str">
        <f>TEXT(Table1[[#This Row],[Order Date]],"DDD")</f>
        <v>Fri</v>
      </c>
      <c r="O352">
        <f>DATEDIF(Table1[[#This Row],[Order Date]],Table1[[#This Row],[Delivered Date]],"D")</f>
        <v>10</v>
      </c>
      <c r="P352">
        <f>ROUND(Table1[[#This Row],[Quantity]]*Table1[[#This Row],[Unit Price]]*VLOOKUP(Table1[[#This Row],[Product Name]],Table2[#All],2,FALSE),0)</f>
        <v>3270</v>
      </c>
      <c r="Q352">
        <f>Table1[[#This Row],[Quantity]]*Table1[[#This Row],[Unit Price]]</f>
        <v>5030</v>
      </c>
      <c r="R352">
        <f>Table1[[#This Row],[Sales Revenue]]-Table1[[#This Row],[Total Cost]]</f>
        <v>1760</v>
      </c>
    </row>
    <row r="353" spans="1:18" hidden="1" x14ac:dyDescent="0.3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  <c r="L353" t="str">
        <f>TEXT(Table1[[#This Row],[Order Date]],"YYYY")</f>
        <v>2025</v>
      </c>
      <c r="M353" t="str">
        <f>TEXT(Table1[[#This Row],[Order Date]],"MMM")</f>
        <v>Jun</v>
      </c>
      <c r="N353" t="str">
        <f>TEXT(Table1[[#This Row],[Order Date]],"DDD")</f>
        <v>Mon</v>
      </c>
      <c r="O353">
        <f>DATEDIF(Table1[[#This Row],[Order Date]],Table1[[#This Row],[Delivered Date]],"D")</f>
        <v>7</v>
      </c>
      <c r="P353">
        <f>ROUND(Table1[[#This Row],[Quantity]]*Table1[[#This Row],[Unit Price]]*VLOOKUP(Table1[[#This Row],[Product Name]],Table2[#All],2,FALSE),0)</f>
        <v>3214</v>
      </c>
      <c r="Q353">
        <f>Table1[[#This Row],[Quantity]]*Table1[[#This Row],[Unit Price]]</f>
        <v>5844</v>
      </c>
      <c r="R353">
        <f>Table1[[#This Row],[Sales Revenue]]-Table1[[#This Row],[Total Cost]]</f>
        <v>2630</v>
      </c>
    </row>
    <row r="354" spans="1:18" hidden="1" x14ac:dyDescent="0.3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  <c r="L354" t="str">
        <f>TEXT(Table1[[#This Row],[Order Date]],"YYYY")</f>
        <v>2025</v>
      </c>
      <c r="M354" t="str">
        <f>TEXT(Table1[[#This Row],[Order Date]],"MMM")</f>
        <v>Jul</v>
      </c>
      <c r="N354" t="str">
        <f>TEXT(Table1[[#This Row],[Order Date]],"DDD")</f>
        <v>Fri</v>
      </c>
      <c r="O354">
        <f>DATEDIF(Table1[[#This Row],[Order Date]],Table1[[#This Row],[Delivered Date]],"D")</f>
        <v>7</v>
      </c>
      <c r="P354">
        <f>ROUND(Table1[[#This Row],[Quantity]]*Table1[[#This Row],[Unit Price]]*VLOOKUP(Table1[[#This Row],[Product Name]],Table2[#All],2,FALSE),0)</f>
        <v>802</v>
      </c>
      <c r="Q354">
        <f>Table1[[#This Row],[Quantity]]*Table1[[#This Row],[Unit Price]]</f>
        <v>1458</v>
      </c>
      <c r="R354">
        <f>Table1[[#This Row],[Sales Revenue]]-Table1[[#This Row],[Total Cost]]</f>
        <v>656</v>
      </c>
    </row>
    <row r="355" spans="1:18" hidden="1" x14ac:dyDescent="0.3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  <c r="L355" t="str">
        <f>TEXT(Table1[[#This Row],[Order Date]],"YYYY")</f>
        <v>2025</v>
      </c>
      <c r="M355" t="str">
        <f>TEXT(Table1[[#This Row],[Order Date]],"MMM")</f>
        <v>Oct</v>
      </c>
      <c r="N355" t="str">
        <f>TEXT(Table1[[#This Row],[Order Date]],"DDD")</f>
        <v>Fri</v>
      </c>
      <c r="O355">
        <f>DATEDIF(Table1[[#This Row],[Order Date]],Table1[[#This Row],[Delivered Date]],"D")</f>
        <v>5</v>
      </c>
      <c r="P355">
        <f>ROUND(Table1[[#This Row],[Quantity]]*Table1[[#This Row],[Unit Price]]*VLOOKUP(Table1[[#This Row],[Product Name]],Table2[#All],2,FALSE),0)</f>
        <v>3413</v>
      </c>
      <c r="Q355">
        <f>Table1[[#This Row],[Quantity]]*Table1[[#This Row],[Unit Price]]</f>
        <v>4015</v>
      </c>
      <c r="R355">
        <f>Table1[[#This Row],[Sales Revenue]]-Table1[[#This Row],[Total Cost]]</f>
        <v>602</v>
      </c>
    </row>
    <row r="356" spans="1:18" x14ac:dyDescent="0.3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  <c r="L356" t="str">
        <f>TEXT(Table1[[#This Row],[Order Date]],"YYYY")</f>
        <v>2025</v>
      </c>
      <c r="M356" t="str">
        <f>TEXT(Table1[[#This Row],[Order Date]],"MMM")</f>
        <v>Jul</v>
      </c>
      <c r="N356" t="str">
        <f>TEXT(Table1[[#This Row],[Order Date]],"DDD")</f>
        <v>Fri</v>
      </c>
      <c r="O356">
        <f>DATEDIF(Table1[[#This Row],[Order Date]],Table1[[#This Row],[Delivered Date]],"D")</f>
        <v>5</v>
      </c>
      <c r="P356">
        <f>ROUND(Table1[[#This Row],[Quantity]]*Table1[[#This Row],[Unit Price]]*VLOOKUP(Table1[[#This Row],[Product Name]],Table2[#All],2,FALSE),0)</f>
        <v>387</v>
      </c>
      <c r="Q356">
        <f>Table1[[#This Row],[Quantity]]*Table1[[#This Row],[Unit Price]]</f>
        <v>704</v>
      </c>
      <c r="R356">
        <f>Table1[[#This Row],[Sales Revenue]]-Table1[[#This Row],[Total Cost]]</f>
        <v>317</v>
      </c>
    </row>
    <row r="357" spans="1:18" x14ac:dyDescent="0.3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  <c r="L357" t="str">
        <f>TEXT(Table1[[#This Row],[Order Date]],"YYYY")</f>
        <v>2025</v>
      </c>
      <c r="M357" t="str">
        <f>TEXT(Table1[[#This Row],[Order Date]],"MMM")</f>
        <v>Mar</v>
      </c>
      <c r="N357" t="str">
        <f>TEXT(Table1[[#This Row],[Order Date]],"DDD")</f>
        <v>Sun</v>
      </c>
      <c r="O357">
        <f>DATEDIF(Table1[[#This Row],[Order Date]],Table1[[#This Row],[Delivered Date]],"D")</f>
        <v>13</v>
      </c>
      <c r="P357">
        <f>ROUND(Table1[[#This Row],[Quantity]]*Table1[[#This Row],[Unit Price]]*VLOOKUP(Table1[[#This Row],[Product Name]],Table2[#All],2,FALSE),0)</f>
        <v>936</v>
      </c>
      <c r="Q357">
        <f>Table1[[#This Row],[Quantity]]*Table1[[#This Row],[Unit Price]]</f>
        <v>1872</v>
      </c>
      <c r="R357">
        <f>Table1[[#This Row],[Sales Revenue]]-Table1[[#This Row],[Total Cost]]</f>
        <v>936</v>
      </c>
    </row>
    <row r="358" spans="1:18" hidden="1" x14ac:dyDescent="0.3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  <c r="L358" t="str">
        <f>TEXT(Table1[[#This Row],[Order Date]],"YYYY")</f>
        <v>2025</v>
      </c>
      <c r="M358" t="str">
        <f>TEXT(Table1[[#This Row],[Order Date]],"MMM")</f>
        <v>Apr</v>
      </c>
      <c r="N358" t="str">
        <f>TEXT(Table1[[#This Row],[Order Date]],"DDD")</f>
        <v>Mon</v>
      </c>
      <c r="O358">
        <f>DATEDIF(Table1[[#This Row],[Order Date]],Table1[[#This Row],[Delivered Date]],"D")</f>
        <v>5</v>
      </c>
      <c r="P358">
        <f>ROUND(Table1[[#This Row],[Quantity]]*Table1[[#This Row],[Unit Price]]*VLOOKUP(Table1[[#This Row],[Product Name]],Table2[#All],2,FALSE),0)</f>
        <v>1773</v>
      </c>
      <c r="Q358">
        <f>Table1[[#This Row],[Quantity]]*Table1[[#This Row],[Unit Price]]</f>
        <v>2364</v>
      </c>
      <c r="R358">
        <f>Table1[[#This Row],[Sales Revenue]]-Table1[[#This Row],[Total Cost]]</f>
        <v>591</v>
      </c>
    </row>
    <row r="359" spans="1:18" hidden="1" x14ac:dyDescent="0.3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  <c r="L359" t="str">
        <f>TEXT(Table1[[#This Row],[Order Date]],"YYYY")</f>
        <v>2025</v>
      </c>
      <c r="M359" t="str">
        <f>TEXT(Table1[[#This Row],[Order Date]],"MMM")</f>
        <v>Feb</v>
      </c>
      <c r="N359" t="str">
        <f>TEXT(Table1[[#This Row],[Order Date]],"DDD")</f>
        <v>Wed</v>
      </c>
      <c r="O359">
        <f>DATEDIF(Table1[[#This Row],[Order Date]],Table1[[#This Row],[Delivered Date]],"D")</f>
        <v>1</v>
      </c>
      <c r="P359">
        <f>ROUND(Table1[[#This Row],[Quantity]]*Table1[[#This Row],[Unit Price]]*VLOOKUP(Table1[[#This Row],[Product Name]],Table2[#All],2,FALSE),0)</f>
        <v>3258</v>
      </c>
      <c r="Q359">
        <f>Table1[[#This Row],[Quantity]]*Table1[[#This Row],[Unit Price]]</f>
        <v>4072</v>
      </c>
      <c r="R359">
        <f>Table1[[#This Row],[Sales Revenue]]-Table1[[#This Row],[Total Cost]]</f>
        <v>814</v>
      </c>
    </row>
    <row r="360" spans="1:18" x14ac:dyDescent="0.3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  <c r="L360" t="str">
        <f>TEXT(Table1[[#This Row],[Order Date]],"YYYY")</f>
        <v>2025</v>
      </c>
      <c r="M360" t="str">
        <f>TEXT(Table1[[#This Row],[Order Date]],"MMM")</f>
        <v>Feb</v>
      </c>
      <c r="N360" t="str">
        <f>TEXT(Table1[[#This Row],[Order Date]],"DDD")</f>
        <v>Tue</v>
      </c>
      <c r="O360">
        <f>DATEDIF(Table1[[#This Row],[Order Date]],Table1[[#This Row],[Delivered Date]],"D")</f>
        <v>15</v>
      </c>
      <c r="P360">
        <f>ROUND(Table1[[#This Row],[Quantity]]*Table1[[#This Row],[Unit Price]]*VLOOKUP(Table1[[#This Row],[Product Name]],Table2[#All],2,FALSE),0)</f>
        <v>689</v>
      </c>
      <c r="Q360">
        <f>Table1[[#This Row],[Quantity]]*Table1[[#This Row],[Unit Price]]</f>
        <v>1060</v>
      </c>
      <c r="R360">
        <f>Table1[[#This Row],[Sales Revenue]]-Table1[[#This Row],[Total Cost]]</f>
        <v>371</v>
      </c>
    </row>
    <row r="361" spans="1:18" hidden="1" x14ac:dyDescent="0.3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  <c r="L361" t="str">
        <f>TEXT(Table1[[#This Row],[Order Date]],"YYYY")</f>
        <v>2025</v>
      </c>
      <c r="M361" t="str">
        <f>TEXT(Table1[[#This Row],[Order Date]],"MMM")</f>
        <v>Apr</v>
      </c>
      <c r="N361" t="str">
        <f>TEXT(Table1[[#This Row],[Order Date]],"DDD")</f>
        <v>Sat</v>
      </c>
      <c r="O361">
        <f>DATEDIF(Table1[[#This Row],[Order Date]],Table1[[#This Row],[Delivered Date]],"D")</f>
        <v>8</v>
      </c>
      <c r="P361">
        <f>ROUND(Table1[[#This Row],[Quantity]]*Table1[[#This Row],[Unit Price]]*VLOOKUP(Table1[[#This Row],[Product Name]],Table2[#All],2,FALSE),0)</f>
        <v>3906</v>
      </c>
      <c r="Q361">
        <f>Table1[[#This Row],[Quantity]]*Table1[[#This Row],[Unit Price]]</f>
        <v>5208</v>
      </c>
      <c r="R361">
        <f>Table1[[#This Row],[Sales Revenue]]-Table1[[#This Row],[Total Cost]]</f>
        <v>1302</v>
      </c>
    </row>
    <row r="362" spans="1:18" x14ac:dyDescent="0.3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  <c r="L362" t="str">
        <f>TEXT(Table1[[#This Row],[Order Date]],"YYYY")</f>
        <v>2025</v>
      </c>
      <c r="M362" t="str">
        <f>TEXT(Table1[[#This Row],[Order Date]],"MMM")</f>
        <v>Aug</v>
      </c>
      <c r="N362" t="str">
        <f>TEXT(Table1[[#This Row],[Order Date]],"DDD")</f>
        <v>Sat</v>
      </c>
      <c r="O362">
        <f>DATEDIF(Table1[[#This Row],[Order Date]],Table1[[#This Row],[Delivered Date]],"D")</f>
        <v>11</v>
      </c>
      <c r="P362">
        <f>ROUND(Table1[[#This Row],[Quantity]]*Table1[[#This Row],[Unit Price]]*VLOOKUP(Table1[[#This Row],[Product Name]],Table2[#All],2,FALSE),0)</f>
        <v>888</v>
      </c>
      <c r="Q362">
        <f>Table1[[#This Row],[Quantity]]*Table1[[#This Row],[Unit Price]]</f>
        <v>1776</v>
      </c>
      <c r="R362">
        <f>Table1[[#This Row],[Sales Revenue]]-Table1[[#This Row],[Total Cost]]</f>
        <v>888</v>
      </c>
    </row>
    <row r="363" spans="1:18" hidden="1" x14ac:dyDescent="0.3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  <c r="L363" t="str">
        <f>TEXT(Table1[[#This Row],[Order Date]],"YYYY")</f>
        <v>2025</v>
      </c>
      <c r="M363" t="str">
        <f>TEXT(Table1[[#This Row],[Order Date]],"MMM")</f>
        <v>Jul</v>
      </c>
      <c r="N363" t="str">
        <f>TEXT(Table1[[#This Row],[Order Date]],"DDD")</f>
        <v>Sun</v>
      </c>
      <c r="O363">
        <f>DATEDIF(Table1[[#This Row],[Order Date]],Table1[[#This Row],[Delivered Date]],"D")</f>
        <v>8</v>
      </c>
      <c r="P363">
        <f>ROUND(Table1[[#This Row],[Quantity]]*Table1[[#This Row],[Unit Price]]*VLOOKUP(Table1[[#This Row],[Product Name]],Table2[#All],2,FALSE),0)</f>
        <v>1825</v>
      </c>
      <c r="Q363">
        <f>Table1[[#This Row],[Quantity]]*Table1[[#This Row],[Unit Price]]</f>
        <v>3318</v>
      </c>
      <c r="R363">
        <f>Table1[[#This Row],[Sales Revenue]]-Table1[[#This Row],[Total Cost]]</f>
        <v>1493</v>
      </c>
    </row>
    <row r="364" spans="1:18" hidden="1" x14ac:dyDescent="0.3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  <c r="L364" t="str">
        <f>TEXT(Table1[[#This Row],[Order Date]],"YYYY")</f>
        <v>2025</v>
      </c>
      <c r="M364" t="str">
        <f>TEXT(Table1[[#This Row],[Order Date]],"MMM")</f>
        <v>Oct</v>
      </c>
      <c r="N364" t="str">
        <f>TEXT(Table1[[#This Row],[Order Date]],"DDD")</f>
        <v>Wed</v>
      </c>
      <c r="O364">
        <f>DATEDIF(Table1[[#This Row],[Order Date]],Table1[[#This Row],[Delivered Date]],"D")</f>
        <v>5</v>
      </c>
      <c r="P364">
        <f>ROUND(Table1[[#This Row],[Quantity]]*Table1[[#This Row],[Unit Price]]*VLOOKUP(Table1[[#This Row],[Product Name]],Table2[#All],2,FALSE),0)</f>
        <v>3801</v>
      </c>
      <c r="Q364">
        <f>Table1[[#This Row],[Quantity]]*Table1[[#This Row],[Unit Price]]</f>
        <v>5848</v>
      </c>
      <c r="R364">
        <f>Table1[[#This Row],[Sales Revenue]]-Table1[[#This Row],[Total Cost]]</f>
        <v>2047</v>
      </c>
    </row>
    <row r="365" spans="1:18" hidden="1" x14ac:dyDescent="0.3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  <c r="L365" t="str">
        <f>TEXT(Table1[[#This Row],[Order Date]],"YYYY")</f>
        <v>2025</v>
      </c>
      <c r="M365" t="str">
        <f>TEXT(Table1[[#This Row],[Order Date]],"MMM")</f>
        <v>May</v>
      </c>
      <c r="N365" t="str">
        <f>TEXT(Table1[[#This Row],[Order Date]],"DDD")</f>
        <v>Tue</v>
      </c>
      <c r="O365">
        <f>DATEDIF(Table1[[#This Row],[Order Date]],Table1[[#This Row],[Delivered Date]],"D")</f>
        <v>7</v>
      </c>
      <c r="P365">
        <f>ROUND(Table1[[#This Row],[Quantity]]*Table1[[#This Row],[Unit Price]]*VLOOKUP(Table1[[#This Row],[Product Name]],Table2[#All],2,FALSE),0)</f>
        <v>288</v>
      </c>
      <c r="Q365">
        <f>Table1[[#This Row],[Quantity]]*Table1[[#This Row],[Unit Price]]</f>
        <v>576</v>
      </c>
      <c r="R365">
        <f>Table1[[#This Row],[Sales Revenue]]-Table1[[#This Row],[Total Cost]]</f>
        <v>288</v>
      </c>
    </row>
    <row r="366" spans="1:18" x14ac:dyDescent="0.3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  <c r="L366" t="str">
        <f>TEXT(Table1[[#This Row],[Order Date]],"YYYY")</f>
        <v>2025</v>
      </c>
      <c r="M366" t="str">
        <f>TEXT(Table1[[#This Row],[Order Date]],"MMM")</f>
        <v>Dec</v>
      </c>
      <c r="N366" t="str">
        <f>TEXT(Table1[[#This Row],[Order Date]],"DDD")</f>
        <v>Tue</v>
      </c>
      <c r="O366">
        <f>DATEDIF(Table1[[#This Row],[Order Date]],Table1[[#This Row],[Delivered Date]],"D")</f>
        <v>15</v>
      </c>
      <c r="P366">
        <f>ROUND(Table1[[#This Row],[Quantity]]*Table1[[#This Row],[Unit Price]]*VLOOKUP(Table1[[#This Row],[Product Name]],Table2[#All],2,FALSE),0)</f>
        <v>1146</v>
      </c>
      <c r="Q366">
        <f>Table1[[#This Row],[Quantity]]*Table1[[#This Row],[Unit Price]]</f>
        <v>1432</v>
      </c>
      <c r="R366">
        <f>Table1[[#This Row],[Sales Revenue]]-Table1[[#This Row],[Total Cost]]</f>
        <v>286</v>
      </c>
    </row>
    <row r="367" spans="1:18" hidden="1" x14ac:dyDescent="0.3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  <c r="L367" t="str">
        <f>TEXT(Table1[[#This Row],[Order Date]],"YYYY")</f>
        <v>2025</v>
      </c>
      <c r="M367" t="str">
        <f>TEXT(Table1[[#This Row],[Order Date]],"MMM")</f>
        <v>Mar</v>
      </c>
      <c r="N367" t="str">
        <f>TEXT(Table1[[#This Row],[Order Date]],"DDD")</f>
        <v>Sun</v>
      </c>
      <c r="O367">
        <f>DATEDIF(Table1[[#This Row],[Order Date]],Table1[[#This Row],[Delivered Date]],"D")</f>
        <v>5</v>
      </c>
      <c r="P367">
        <f>ROUND(Table1[[#This Row],[Quantity]]*Table1[[#This Row],[Unit Price]]*VLOOKUP(Table1[[#This Row],[Product Name]],Table2[#All],2,FALSE),0)</f>
        <v>2600</v>
      </c>
      <c r="Q367">
        <f>Table1[[#This Row],[Quantity]]*Table1[[#This Row],[Unit Price]]</f>
        <v>4728</v>
      </c>
      <c r="R367">
        <f>Table1[[#This Row],[Sales Revenue]]-Table1[[#This Row],[Total Cost]]</f>
        <v>2128</v>
      </c>
    </row>
    <row r="368" spans="1:18" hidden="1" x14ac:dyDescent="0.3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  <c r="L368" t="str">
        <f>TEXT(Table1[[#This Row],[Order Date]],"YYYY")</f>
        <v>2025</v>
      </c>
      <c r="M368" t="str">
        <f>TEXT(Table1[[#This Row],[Order Date]],"MMM")</f>
        <v>Aug</v>
      </c>
      <c r="N368" t="str">
        <f>TEXT(Table1[[#This Row],[Order Date]],"DDD")</f>
        <v>Thu</v>
      </c>
      <c r="O368">
        <f>DATEDIF(Table1[[#This Row],[Order Date]],Table1[[#This Row],[Delivered Date]],"D")</f>
        <v>2</v>
      </c>
      <c r="P368">
        <f>ROUND(Table1[[#This Row],[Quantity]]*Table1[[#This Row],[Unit Price]]*VLOOKUP(Table1[[#This Row],[Product Name]],Table2[#All],2,FALSE),0)</f>
        <v>1851</v>
      </c>
      <c r="Q368">
        <f>Table1[[#This Row],[Quantity]]*Table1[[#This Row],[Unit Price]]</f>
        <v>2847</v>
      </c>
      <c r="R368">
        <f>Table1[[#This Row],[Sales Revenue]]-Table1[[#This Row],[Total Cost]]</f>
        <v>996</v>
      </c>
    </row>
    <row r="369" spans="1:18" hidden="1" x14ac:dyDescent="0.3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  <c r="L369" t="str">
        <f>TEXT(Table1[[#This Row],[Order Date]],"YYYY")</f>
        <v>2025</v>
      </c>
      <c r="M369" t="str">
        <f>TEXT(Table1[[#This Row],[Order Date]],"MMM")</f>
        <v>Nov</v>
      </c>
      <c r="N369" t="str">
        <f>TEXT(Table1[[#This Row],[Order Date]],"DDD")</f>
        <v>Sun</v>
      </c>
      <c r="O369">
        <f>DATEDIF(Table1[[#This Row],[Order Date]],Table1[[#This Row],[Delivered Date]],"D")</f>
        <v>9</v>
      </c>
      <c r="P369">
        <f>ROUND(Table1[[#This Row],[Quantity]]*Table1[[#This Row],[Unit Price]]*VLOOKUP(Table1[[#This Row],[Product Name]],Table2[#All],2,FALSE),0)</f>
        <v>548</v>
      </c>
      <c r="Q369">
        <f>Table1[[#This Row],[Quantity]]*Table1[[#This Row],[Unit Price]]</f>
        <v>1096</v>
      </c>
      <c r="R369">
        <f>Table1[[#This Row],[Sales Revenue]]-Table1[[#This Row],[Total Cost]]</f>
        <v>548</v>
      </c>
    </row>
    <row r="370" spans="1:18" x14ac:dyDescent="0.3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  <c r="L370" t="str">
        <f>TEXT(Table1[[#This Row],[Order Date]],"YYYY")</f>
        <v>2025</v>
      </c>
      <c r="M370" t="str">
        <f>TEXT(Table1[[#This Row],[Order Date]],"MMM")</f>
        <v>Aug</v>
      </c>
      <c r="N370" t="str">
        <f>TEXT(Table1[[#This Row],[Order Date]],"DDD")</f>
        <v>Tue</v>
      </c>
      <c r="O370">
        <f>DATEDIF(Table1[[#This Row],[Order Date]],Table1[[#This Row],[Delivered Date]],"D")</f>
        <v>3</v>
      </c>
      <c r="P370">
        <f>ROUND(Table1[[#This Row],[Quantity]]*Table1[[#This Row],[Unit Price]]*VLOOKUP(Table1[[#This Row],[Product Name]],Table2[#All],2,FALSE),0)</f>
        <v>1258</v>
      </c>
      <c r="Q370">
        <f>Table1[[#This Row],[Quantity]]*Table1[[#This Row],[Unit Price]]</f>
        <v>1936</v>
      </c>
      <c r="R370">
        <f>Table1[[#This Row],[Sales Revenue]]-Table1[[#This Row],[Total Cost]]</f>
        <v>678</v>
      </c>
    </row>
    <row r="371" spans="1:18" x14ac:dyDescent="0.3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  <c r="L371" t="str">
        <f>TEXT(Table1[[#This Row],[Order Date]],"YYYY")</f>
        <v>2025</v>
      </c>
      <c r="M371" t="str">
        <f>TEXT(Table1[[#This Row],[Order Date]],"MMM")</f>
        <v>Sep</v>
      </c>
      <c r="N371" t="str">
        <f>TEXT(Table1[[#This Row],[Order Date]],"DDD")</f>
        <v>Sat</v>
      </c>
      <c r="O371">
        <f>DATEDIF(Table1[[#This Row],[Order Date]],Table1[[#This Row],[Delivered Date]],"D")</f>
        <v>9</v>
      </c>
      <c r="P371">
        <f>ROUND(Table1[[#This Row],[Quantity]]*Table1[[#This Row],[Unit Price]]*VLOOKUP(Table1[[#This Row],[Product Name]],Table2[#All],2,FALSE),0)</f>
        <v>2995</v>
      </c>
      <c r="Q371">
        <f>Table1[[#This Row],[Quantity]]*Table1[[#This Row],[Unit Price]]</f>
        <v>5445</v>
      </c>
      <c r="R371">
        <f>Table1[[#This Row],[Sales Revenue]]-Table1[[#This Row],[Total Cost]]</f>
        <v>2450</v>
      </c>
    </row>
    <row r="372" spans="1:18" x14ac:dyDescent="0.3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  <c r="L372" t="str">
        <f>TEXT(Table1[[#This Row],[Order Date]],"YYYY")</f>
        <v>2025</v>
      </c>
      <c r="M372" t="str">
        <f>TEXT(Table1[[#This Row],[Order Date]],"MMM")</f>
        <v>Oct</v>
      </c>
      <c r="N372" t="str">
        <f>TEXT(Table1[[#This Row],[Order Date]],"DDD")</f>
        <v>Thu</v>
      </c>
      <c r="O372">
        <f>DATEDIF(Table1[[#This Row],[Order Date]],Table1[[#This Row],[Delivered Date]],"D")</f>
        <v>10</v>
      </c>
      <c r="P372">
        <f>ROUND(Table1[[#This Row],[Quantity]]*Table1[[#This Row],[Unit Price]]*VLOOKUP(Table1[[#This Row],[Product Name]],Table2[#All],2,FALSE),0)</f>
        <v>138</v>
      </c>
      <c r="Q372">
        <f>Table1[[#This Row],[Quantity]]*Table1[[#This Row],[Unit Price]]</f>
        <v>250</v>
      </c>
      <c r="R372">
        <f>Table1[[#This Row],[Sales Revenue]]-Table1[[#This Row],[Total Cost]]</f>
        <v>112</v>
      </c>
    </row>
    <row r="373" spans="1:18" hidden="1" x14ac:dyDescent="0.3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  <c r="L373" t="str">
        <f>TEXT(Table1[[#This Row],[Order Date]],"YYYY")</f>
        <v>2025</v>
      </c>
      <c r="M373" t="str">
        <f>TEXT(Table1[[#This Row],[Order Date]],"MMM")</f>
        <v>Dec</v>
      </c>
      <c r="N373" t="str">
        <f>TEXT(Table1[[#This Row],[Order Date]],"DDD")</f>
        <v>Fri</v>
      </c>
      <c r="O373">
        <f>DATEDIF(Table1[[#This Row],[Order Date]],Table1[[#This Row],[Delivered Date]],"D")</f>
        <v>11</v>
      </c>
      <c r="P373">
        <f>ROUND(Table1[[#This Row],[Quantity]]*Table1[[#This Row],[Unit Price]]*VLOOKUP(Table1[[#This Row],[Product Name]],Table2[#All],2,FALSE),0)</f>
        <v>4367</v>
      </c>
      <c r="Q373">
        <f>Table1[[#This Row],[Quantity]]*Table1[[#This Row],[Unit Price]]</f>
        <v>5823</v>
      </c>
      <c r="R373">
        <f>Table1[[#This Row],[Sales Revenue]]-Table1[[#This Row],[Total Cost]]</f>
        <v>1456</v>
      </c>
    </row>
    <row r="374" spans="1:18" hidden="1" x14ac:dyDescent="0.3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  <c r="L374" t="str">
        <f>TEXT(Table1[[#This Row],[Order Date]],"YYYY")</f>
        <v>2025</v>
      </c>
      <c r="M374" t="str">
        <f>TEXT(Table1[[#This Row],[Order Date]],"MMM")</f>
        <v>May</v>
      </c>
      <c r="N374" t="str">
        <f>TEXT(Table1[[#This Row],[Order Date]],"DDD")</f>
        <v>Tue</v>
      </c>
      <c r="O374">
        <f>DATEDIF(Table1[[#This Row],[Order Date]],Table1[[#This Row],[Delivered Date]],"D")</f>
        <v>3</v>
      </c>
      <c r="P374">
        <f>ROUND(Table1[[#This Row],[Quantity]]*Table1[[#This Row],[Unit Price]]*VLOOKUP(Table1[[#This Row],[Product Name]],Table2[#All],2,FALSE),0)</f>
        <v>2024</v>
      </c>
      <c r="Q374">
        <f>Table1[[#This Row],[Quantity]]*Table1[[#This Row],[Unit Price]]</f>
        <v>2530</v>
      </c>
      <c r="R374">
        <f>Table1[[#This Row],[Sales Revenue]]-Table1[[#This Row],[Total Cost]]</f>
        <v>506</v>
      </c>
    </row>
    <row r="375" spans="1:18" x14ac:dyDescent="0.3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  <c r="L375" t="str">
        <f>TEXT(Table1[[#This Row],[Order Date]],"YYYY")</f>
        <v>2025</v>
      </c>
      <c r="M375" t="str">
        <f>TEXT(Table1[[#This Row],[Order Date]],"MMM")</f>
        <v>Jun</v>
      </c>
      <c r="N375" t="str">
        <f>TEXT(Table1[[#This Row],[Order Date]],"DDD")</f>
        <v>Fri</v>
      </c>
      <c r="O375">
        <f>DATEDIF(Table1[[#This Row],[Order Date]],Table1[[#This Row],[Delivered Date]],"D")</f>
        <v>7</v>
      </c>
      <c r="P375">
        <f>ROUND(Table1[[#This Row],[Quantity]]*Table1[[#This Row],[Unit Price]]*VLOOKUP(Table1[[#This Row],[Product Name]],Table2[#All],2,FALSE),0)</f>
        <v>3150</v>
      </c>
      <c r="Q375">
        <f>Table1[[#This Row],[Quantity]]*Table1[[#This Row],[Unit Price]]</f>
        <v>5250</v>
      </c>
      <c r="R375">
        <f>Table1[[#This Row],[Sales Revenue]]-Table1[[#This Row],[Total Cost]]</f>
        <v>2100</v>
      </c>
    </row>
    <row r="376" spans="1:18" x14ac:dyDescent="0.3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  <c r="L376" t="str">
        <f>TEXT(Table1[[#This Row],[Order Date]],"YYYY")</f>
        <v>2025</v>
      </c>
      <c r="M376" t="str">
        <f>TEXT(Table1[[#This Row],[Order Date]],"MMM")</f>
        <v>Feb</v>
      </c>
      <c r="N376" t="str">
        <f>TEXT(Table1[[#This Row],[Order Date]],"DDD")</f>
        <v>Sun</v>
      </c>
      <c r="O376">
        <f>DATEDIF(Table1[[#This Row],[Order Date]],Table1[[#This Row],[Delivered Date]],"D")</f>
        <v>6</v>
      </c>
      <c r="P376">
        <f>ROUND(Table1[[#This Row],[Quantity]]*Table1[[#This Row],[Unit Price]]*VLOOKUP(Table1[[#This Row],[Product Name]],Table2[#All],2,FALSE),0)</f>
        <v>2848</v>
      </c>
      <c r="Q376">
        <f>Table1[[#This Row],[Quantity]]*Table1[[#This Row],[Unit Price]]</f>
        <v>4068</v>
      </c>
      <c r="R376">
        <f>Table1[[#This Row],[Sales Revenue]]-Table1[[#This Row],[Total Cost]]</f>
        <v>1220</v>
      </c>
    </row>
    <row r="377" spans="1:18" hidden="1" x14ac:dyDescent="0.3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  <c r="L377" t="str">
        <f>TEXT(Table1[[#This Row],[Order Date]],"YYYY")</f>
        <v>2025</v>
      </c>
      <c r="M377" t="str">
        <f>TEXT(Table1[[#This Row],[Order Date]],"MMM")</f>
        <v>Sep</v>
      </c>
      <c r="N377" t="str">
        <f>TEXT(Table1[[#This Row],[Order Date]],"DDD")</f>
        <v>Fri</v>
      </c>
      <c r="O377">
        <f>DATEDIF(Table1[[#This Row],[Order Date]],Table1[[#This Row],[Delivered Date]],"D")</f>
        <v>2</v>
      </c>
      <c r="P377">
        <f>ROUND(Table1[[#This Row],[Quantity]]*Table1[[#This Row],[Unit Price]]*VLOOKUP(Table1[[#This Row],[Product Name]],Table2[#All],2,FALSE),0)</f>
        <v>491</v>
      </c>
      <c r="Q377">
        <f>Table1[[#This Row],[Quantity]]*Table1[[#This Row],[Unit Price]]</f>
        <v>702</v>
      </c>
      <c r="R377">
        <f>Table1[[#This Row],[Sales Revenue]]-Table1[[#This Row],[Total Cost]]</f>
        <v>211</v>
      </c>
    </row>
    <row r="378" spans="1:18" x14ac:dyDescent="0.3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  <c r="L378" t="str">
        <f>TEXT(Table1[[#This Row],[Order Date]],"YYYY")</f>
        <v>2025</v>
      </c>
      <c r="M378" t="str">
        <f>TEXT(Table1[[#This Row],[Order Date]],"MMM")</f>
        <v>Feb</v>
      </c>
      <c r="N378" t="str">
        <f>TEXT(Table1[[#This Row],[Order Date]],"DDD")</f>
        <v>Thu</v>
      </c>
      <c r="O378">
        <f>DATEDIF(Table1[[#This Row],[Order Date]],Table1[[#This Row],[Delivered Date]],"D")</f>
        <v>14</v>
      </c>
      <c r="P378">
        <f>ROUND(Table1[[#This Row],[Quantity]]*Table1[[#This Row],[Unit Price]]*VLOOKUP(Table1[[#This Row],[Product Name]],Table2[#All],2,FALSE),0)</f>
        <v>550</v>
      </c>
      <c r="Q378">
        <f>Table1[[#This Row],[Quantity]]*Table1[[#This Row],[Unit Price]]</f>
        <v>786</v>
      </c>
      <c r="R378">
        <f>Table1[[#This Row],[Sales Revenue]]-Table1[[#This Row],[Total Cost]]</f>
        <v>236</v>
      </c>
    </row>
    <row r="379" spans="1:18" x14ac:dyDescent="0.3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  <c r="L379" t="str">
        <f>TEXT(Table1[[#This Row],[Order Date]],"YYYY")</f>
        <v>2025</v>
      </c>
      <c r="M379" t="str">
        <f>TEXT(Table1[[#This Row],[Order Date]],"MMM")</f>
        <v>Jul</v>
      </c>
      <c r="N379" t="str">
        <f>TEXT(Table1[[#This Row],[Order Date]],"DDD")</f>
        <v>Thu</v>
      </c>
      <c r="O379">
        <f>DATEDIF(Table1[[#This Row],[Order Date]],Table1[[#This Row],[Delivered Date]],"D")</f>
        <v>8</v>
      </c>
      <c r="P379">
        <f>ROUND(Table1[[#This Row],[Quantity]]*Table1[[#This Row],[Unit Price]]*VLOOKUP(Table1[[#This Row],[Product Name]],Table2[#All],2,FALSE),0)</f>
        <v>1584</v>
      </c>
      <c r="Q379">
        <f>Table1[[#This Row],[Quantity]]*Table1[[#This Row],[Unit Price]]</f>
        <v>2880</v>
      </c>
      <c r="R379">
        <f>Table1[[#This Row],[Sales Revenue]]-Table1[[#This Row],[Total Cost]]</f>
        <v>1296</v>
      </c>
    </row>
    <row r="380" spans="1:18" hidden="1" x14ac:dyDescent="0.3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  <c r="L380" t="str">
        <f>TEXT(Table1[[#This Row],[Order Date]],"YYYY")</f>
        <v>2025</v>
      </c>
      <c r="M380" t="str">
        <f>TEXT(Table1[[#This Row],[Order Date]],"MMM")</f>
        <v>Oct</v>
      </c>
      <c r="N380" t="str">
        <f>TEXT(Table1[[#This Row],[Order Date]],"DDD")</f>
        <v>Wed</v>
      </c>
      <c r="O380">
        <f>DATEDIF(Table1[[#This Row],[Order Date]],Table1[[#This Row],[Delivered Date]],"D")</f>
        <v>1</v>
      </c>
      <c r="P380">
        <f>ROUND(Table1[[#This Row],[Quantity]]*Table1[[#This Row],[Unit Price]]*VLOOKUP(Table1[[#This Row],[Product Name]],Table2[#All],2,FALSE),0)</f>
        <v>1395</v>
      </c>
      <c r="Q380">
        <f>Table1[[#This Row],[Quantity]]*Table1[[#This Row],[Unit Price]]</f>
        <v>2790</v>
      </c>
      <c r="R380">
        <f>Table1[[#This Row],[Sales Revenue]]-Table1[[#This Row],[Total Cost]]</f>
        <v>1395</v>
      </c>
    </row>
    <row r="381" spans="1:18" hidden="1" x14ac:dyDescent="0.3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  <c r="L381" t="str">
        <f>TEXT(Table1[[#This Row],[Order Date]],"YYYY")</f>
        <v>2025</v>
      </c>
      <c r="M381" t="str">
        <f>TEXT(Table1[[#This Row],[Order Date]],"MMM")</f>
        <v>Jan</v>
      </c>
      <c r="N381" t="str">
        <f>TEXT(Table1[[#This Row],[Order Date]],"DDD")</f>
        <v>Sat</v>
      </c>
      <c r="O381">
        <f>DATEDIF(Table1[[#This Row],[Order Date]],Table1[[#This Row],[Delivered Date]],"D")</f>
        <v>3</v>
      </c>
      <c r="P381">
        <f>ROUND(Table1[[#This Row],[Quantity]]*Table1[[#This Row],[Unit Price]]*VLOOKUP(Table1[[#This Row],[Product Name]],Table2[#All],2,FALSE),0)</f>
        <v>1602</v>
      </c>
      <c r="Q381">
        <f>Table1[[#This Row],[Quantity]]*Table1[[#This Row],[Unit Price]]</f>
        <v>3204</v>
      </c>
      <c r="R381">
        <f>Table1[[#This Row],[Sales Revenue]]-Table1[[#This Row],[Total Cost]]</f>
        <v>1602</v>
      </c>
    </row>
    <row r="382" spans="1:18" x14ac:dyDescent="0.3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  <c r="L382" t="str">
        <f>TEXT(Table1[[#This Row],[Order Date]],"YYYY")</f>
        <v>2025</v>
      </c>
      <c r="M382" t="str">
        <f>TEXT(Table1[[#This Row],[Order Date]],"MMM")</f>
        <v>Nov</v>
      </c>
      <c r="N382" t="str">
        <f>TEXT(Table1[[#This Row],[Order Date]],"DDD")</f>
        <v>Fri</v>
      </c>
      <c r="O382">
        <f>DATEDIF(Table1[[#This Row],[Order Date]],Table1[[#This Row],[Delivered Date]],"D")</f>
        <v>4</v>
      </c>
      <c r="P382">
        <f>ROUND(Table1[[#This Row],[Quantity]]*Table1[[#This Row],[Unit Price]]*VLOOKUP(Table1[[#This Row],[Product Name]],Table2[#All],2,FALSE),0)</f>
        <v>1038</v>
      </c>
      <c r="Q382">
        <f>Table1[[#This Row],[Quantity]]*Table1[[#This Row],[Unit Price]]</f>
        <v>1384</v>
      </c>
      <c r="R382">
        <f>Table1[[#This Row],[Sales Revenue]]-Table1[[#This Row],[Total Cost]]</f>
        <v>346</v>
      </c>
    </row>
    <row r="383" spans="1:18" x14ac:dyDescent="0.3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  <c r="L383" t="str">
        <f>TEXT(Table1[[#This Row],[Order Date]],"YYYY")</f>
        <v>2025</v>
      </c>
      <c r="M383" t="str">
        <f>TEXT(Table1[[#This Row],[Order Date]],"MMM")</f>
        <v>Feb</v>
      </c>
      <c r="N383" t="str">
        <f>TEXT(Table1[[#This Row],[Order Date]],"DDD")</f>
        <v>Fri</v>
      </c>
      <c r="O383">
        <f>DATEDIF(Table1[[#This Row],[Order Date]],Table1[[#This Row],[Delivered Date]],"D")</f>
        <v>11</v>
      </c>
      <c r="P383">
        <f>ROUND(Table1[[#This Row],[Quantity]]*Table1[[#This Row],[Unit Price]]*VLOOKUP(Table1[[#This Row],[Product Name]],Table2[#All],2,FALSE),0)</f>
        <v>753</v>
      </c>
      <c r="Q383">
        <f>Table1[[#This Row],[Quantity]]*Table1[[#This Row],[Unit Price]]</f>
        <v>1075</v>
      </c>
      <c r="R383">
        <f>Table1[[#This Row],[Sales Revenue]]-Table1[[#This Row],[Total Cost]]</f>
        <v>322</v>
      </c>
    </row>
    <row r="384" spans="1:18" hidden="1" x14ac:dyDescent="0.3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  <c r="L384" t="str">
        <f>TEXT(Table1[[#This Row],[Order Date]],"YYYY")</f>
        <v>2025</v>
      </c>
      <c r="M384" t="str">
        <f>TEXT(Table1[[#This Row],[Order Date]],"MMM")</f>
        <v>Apr</v>
      </c>
      <c r="N384" t="str">
        <f>TEXT(Table1[[#This Row],[Order Date]],"DDD")</f>
        <v>Thu</v>
      </c>
      <c r="O384">
        <f>DATEDIF(Table1[[#This Row],[Order Date]],Table1[[#This Row],[Delivered Date]],"D")</f>
        <v>5</v>
      </c>
      <c r="P384">
        <f>ROUND(Table1[[#This Row],[Quantity]]*Table1[[#This Row],[Unit Price]]*VLOOKUP(Table1[[#This Row],[Product Name]],Table2[#All],2,FALSE),0)</f>
        <v>6579</v>
      </c>
      <c r="Q384">
        <f>Table1[[#This Row],[Quantity]]*Table1[[#This Row],[Unit Price]]</f>
        <v>7740</v>
      </c>
      <c r="R384">
        <f>Table1[[#This Row],[Sales Revenue]]-Table1[[#This Row],[Total Cost]]</f>
        <v>1161</v>
      </c>
    </row>
    <row r="385" spans="1:18" x14ac:dyDescent="0.3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  <c r="L385" t="str">
        <f>TEXT(Table1[[#This Row],[Order Date]],"YYYY")</f>
        <v>2025</v>
      </c>
      <c r="M385" t="str">
        <f>TEXT(Table1[[#This Row],[Order Date]],"MMM")</f>
        <v>Feb</v>
      </c>
      <c r="N385" t="str">
        <f>TEXT(Table1[[#This Row],[Order Date]],"DDD")</f>
        <v>Fri</v>
      </c>
      <c r="O385">
        <f>DATEDIF(Table1[[#This Row],[Order Date]],Table1[[#This Row],[Delivered Date]],"D")</f>
        <v>9</v>
      </c>
      <c r="P385">
        <f>ROUND(Table1[[#This Row],[Quantity]]*Table1[[#This Row],[Unit Price]]*VLOOKUP(Table1[[#This Row],[Product Name]],Table2[#All],2,FALSE),0)</f>
        <v>692</v>
      </c>
      <c r="Q385">
        <f>Table1[[#This Row],[Quantity]]*Table1[[#This Row],[Unit Price]]</f>
        <v>922</v>
      </c>
      <c r="R385">
        <f>Table1[[#This Row],[Sales Revenue]]-Table1[[#This Row],[Total Cost]]</f>
        <v>230</v>
      </c>
    </row>
    <row r="386" spans="1:18" hidden="1" x14ac:dyDescent="0.3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  <c r="L386" t="str">
        <f>TEXT(Table1[[#This Row],[Order Date]],"YYYY")</f>
        <v>2025</v>
      </c>
      <c r="M386" t="str">
        <f>TEXT(Table1[[#This Row],[Order Date]],"MMM")</f>
        <v>Nov</v>
      </c>
      <c r="N386" t="str">
        <f>TEXT(Table1[[#This Row],[Order Date]],"DDD")</f>
        <v>Thu</v>
      </c>
      <c r="O386">
        <f>DATEDIF(Table1[[#This Row],[Order Date]],Table1[[#This Row],[Delivered Date]],"D")</f>
        <v>9</v>
      </c>
      <c r="P386">
        <f>ROUND(Table1[[#This Row],[Quantity]]*Table1[[#This Row],[Unit Price]]*VLOOKUP(Table1[[#This Row],[Product Name]],Table2[#All],2,FALSE),0)</f>
        <v>2229</v>
      </c>
      <c r="Q386">
        <f>Table1[[#This Row],[Quantity]]*Table1[[#This Row],[Unit Price]]</f>
        <v>4053</v>
      </c>
      <c r="R386">
        <f>Table1[[#This Row],[Sales Revenue]]-Table1[[#This Row],[Total Cost]]</f>
        <v>1824</v>
      </c>
    </row>
    <row r="387" spans="1:18" x14ac:dyDescent="0.3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  <c r="L387" t="str">
        <f>TEXT(Table1[[#This Row],[Order Date]],"YYYY")</f>
        <v>2025</v>
      </c>
      <c r="M387" t="str">
        <f>TEXT(Table1[[#This Row],[Order Date]],"MMM")</f>
        <v>Oct</v>
      </c>
      <c r="N387" t="str">
        <f>TEXT(Table1[[#This Row],[Order Date]],"DDD")</f>
        <v>Sun</v>
      </c>
      <c r="O387">
        <f>DATEDIF(Table1[[#This Row],[Order Date]],Table1[[#This Row],[Delivered Date]],"D")</f>
        <v>4</v>
      </c>
      <c r="P387">
        <f>ROUND(Table1[[#This Row],[Quantity]]*Table1[[#This Row],[Unit Price]]*VLOOKUP(Table1[[#This Row],[Product Name]],Table2[#All],2,FALSE),0)</f>
        <v>2210</v>
      </c>
      <c r="Q387">
        <f>Table1[[#This Row],[Quantity]]*Table1[[#This Row],[Unit Price]]</f>
        <v>2946</v>
      </c>
      <c r="R387">
        <f>Table1[[#This Row],[Sales Revenue]]-Table1[[#This Row],[Total Cost]]</f>
        <v>736</v>
      </c>
    </row>
    <row r="388" spans="1:18" hidden="1" x14ac:dyDescent="0.3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  <c r="L388" t="str">
        <f>TEXT(Table1[[#This Row],[Order Date]],"YYYY")</f>
        <v>2025</v>
      </c>
      <c r="M388" t="str">
        <f>TEXT(Table1[[#This Row],[Order Date]],"MMM")</f>
        <v>Jul</v>
      </c>
      <c r="N388" t="str">
        <f>TEXT(Table1[[#This Row],[Order Date]],"DDD")</f>
        <v>Fri</v>
      </c>
      <c r="O388">
        <f>DATEDIF(Table1[[#This Row],[Order Date]],Table1[[#This Row],[Delivered Date]],"D")</f>
        <v>7</v>
      </c>
      <c r="P388">
        <f>ROUND(Table1[[#This Row],[Quantity]]*Table1[[#This Row],[Unit Price]]*VLOOKUP(Table1[[#This Row],[Product Name]],Table2[#All],2,FALSE),0)</f>
        <v>1066</v>
      </c>
      <c r="Q388">
        <f>Table1[[#This Row],[Quantity]]*Table1[[#This Row],[Unit Price]]</f>
        <v>1938</v>
      </c>
      <c r="R388">
        <f>Table1[[#This Row],[Sales Revenue]]-Table1[[#This Row],[Total Cost]]</f>
        <v>872</v>
      </c>
    </row>
    <row r="389" spans="1:18" hidden="1" x14ac:dyDescent="0.3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  <c r="L389" t="str">
        <f>TEXT(Table1[[#This Row],[Order Date]],"YYYY")</f>
        <v>2025</v>
      </c>
      <c r="M389" t="str">
        <f>TEXT(Table1[[#This Row],[Order Date]],"MMM")</f>
        <v>Jan</v>
      </c>
      <c r="N389" t="str">
        <f>TEXT(Table1[[#This Row],[Order Date]],"DDD")</f>
        <v>Wed</v>
      </c>
      <c r="O389">
        <f>DATEDIF(Table1[[#This Row],[Order Date]],Table1[[#This Row],[Delivered Date]],"D")</f>
        <v>7</v>
      </c>
      <c r="P389">
        <f>ROUND(Table1[[#This Row],[Quantity]]*Table1[[#This Row],[Unit Price]]*VLOOKUP(Table1[[#This Row],[Product Name]],Table2[#All],2,FALSE),0)</f>
        <v>1689</v>
      </c>
      <c r="Q389">
        <f>Table1[[#This Row],[Quantity]]*Table1[[#This Row],[Unit Price]]</f>
        <v>3378</v>
      </c>
      <c r="R389">
        <f>Table1[[#This Row],[Sales Revenue]]-Table1[[#This Row],[Total Cost]]</f>
        <v>1689</v>
      </c>
    </row>
    <row r="390" spans="1:18" hidden="1" x14ac:dyDescent="0.3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  <c r="L390" t="str">
        <f>TEXT(Table1[[#This Row],[Order Date]],"YYYY")</f>
        <v>2025</v>
      </c>
      <c r="M390" t="str">
        <f>TEXT(Table1[[#This Row],[Order Date]],"MMM")</f>
        <v>Aug</v>
      </c>
      <c r="N390" t="str">
        <f>TEXT(Table1[[#This Row],[Order Date]],"DDD")</f>
        <v>Tue</v>
      </c>
      <c r="O390">
        <f>DATEDIF(Table1[[#This Row],[Order Date]],Table1[[#This Row],[Delivered Date]],"D")</f>
        <v>10</v>
      </c>
      <c r="P390">
        <f>ROUND(Table1[[#This Row],[Quantity]]*Table1[[#This Row],[Unit Price]]*VLOOKUP(Table1[[#This Row],[Product Name]],Table2[#All],2,FALSE),0)</f>
        <v>4381</v>
      </c>
      <c r="Q390">
        <f>Table1[[#This Row],[Quantity]]*Table1[[#This Row],[Unit Price]]</f>
        <v>6258</v>
      </c>
      <c r="R390">
        <f>Table1[[#This Row],[Sales Revenue]]-Table1[[#This Row],[Total Cost]]</f>
        <v>1877</v>
      </c>
    </row>
    <row r="391" spans="1:18" hidden="1" x14ac:dyDescent="0.3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  <c r="L391" t="str">
        <f>TEXT(Table1[[#This Row],[Order Date]],"YYYY")</f>
        <v>2025</v>
      </c>
      <c r="M391" t="str">
        <f>TEXT(Table1[[#This Row],[Order Date]],"MMM")</f>
        <v>Aug</v>
      </c>
      <c r="N391" t="str">
        <f>TEXT(Table1[[#This Row],[Order Date]],"DDD")</f>
        <v>Tue</v>
      </c>
      <c r="O391">
        <f>DATEDIF(Table1[[#This Row],[Order Date]],Table1[[#This Row],[Delivered Date]],"D")</f>
        <v>1</v>
      </c>
      <c r="P391">
        <f>ROUND(Table1[[#This Row],[Quantity]]*Table1[[#This Row],[Unit Price]]*VLOOKUP(Table1[[#This Row],[Product Name]],Table2[#All],2,FALSE),0)</f>
        <v>1062</v>
      </c>
      <c r="Q391">
        <f>Table1[[#This Row],[Quantity]]*Table1[[#This Row],[Unit Price]]</f>
        <v>1416</v>
      </c>
      <c r="R391">
        <f>Table1[[#This Row],[Sales Revenue]]-Table1[[#This Row],[Total Cost]]</f>
        <v>354</v>
      </c>
    </row>
    <row r="392" spans="1:18" hidden="1" x14ac:dyDescent="0.3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  <c r="L392" t="str">
        <f>TEXT(Table1[[#This Row],[Order Date]],"YYYY")</f>
        <v>2025</v>
      </c>
      <c r="M392" t="str">
        <f>TEXT(Table1[[#This Row],[Order Date]],"MMM")</f>
        <v>Dec</v>
      </c>
      <c r="N392" t="str">
        <f>TEXT(Table1[[#This Row],[Order Date]],"DDD")</f>
        <v>Sun</v>
      </c>
      <c r="O392">
        <f>DATEDIF(Table1[[#This Row],[Order Date]],Table1[[#This Row],[Delivered Date]],"D")</f>
        <v>2</v>
      </c>
      <c r="P392">
        <f>ROUND(Table1[[#This Row],[Quantity]]*Table1[[#This Row],[Unit Price]]*VLOOKUP(Table1[[#This Row],[Product Name]],Table2[#All],2,FALSE),0)</f>
        <v>2457</v>
      </c>
      <c r="Q392">
        <f>Table1[[#This Row],[Quantity]]*Table1[[#This Row],[Unit Price]]</f>
        <v>4095</v>
      </c>
      <c r="R392">
        <f>Table1[[#This Row],[Sales Revenue]]-Table1[[#This Row],[Total Cost]]</f>
        <v>1638</v>
      </c>
    </row>
    <row r="393" spans="1:18" hidden="1" x14ac:dyDescent="0.3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  <c r="L393" t="str">
        <f>TEXT(Table1[[#This Row],[Order Date]],"YYYY")</f>
        <v>2025</v>
      </c>
      <c r="M393" t="str">
        <f>TEXT(Table1[[#This Row],[Order Date]],"MMM")</f>
        <v>Mar</v>
      </c>
      <c r="N393" t="str">
        <f>TEXT(Table1[[#This Row],[Order Date]],"DDD")</f>
        <v>Fri</v>
      </c>
      <c r="O393">
        <f>DATEDIF(Table1[[#This Row],[Order Date]],Table1[[#This Row],[Delivered Date]],"D")</f>
        <v>9</v>
      </c>
      <c r="P393">
        <f>ROUND(Table1[[#This Row],[Quantity]]*Table1[[#This Row],[Unit Price]]*VLOOKUP(Table1[[#This Row],[Product Name]],Table2[#All],2,FALSE),0)</f>
        <v>2373</v>
      </c>
      <c r="Q393">
        <f>Table1[[#This Row],[Quantity]]*Table1[[#This Row],[Unit Price]]</f>
        <v>3390</v>
      </c>
      <c r="R393">
        <f>Table1[[#This Row],[Sales Revenue]]-Table1[[#This Row],[Total Cost]]</f>
        <v>1017</v>
      </c>
    </row>
    <row r="394" spans="1:18" hidden="1" x14ac:dyDescent="0.3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  <c r="L394" t="str">
        <f>TEXT(Table1[[#This Row],[Order Date]],"YYYY")</f>
        <v>2025</v>
      </c>
      <c r="M394" t="str">
        <f>TEXT(Table1[[#This Row],[Order Date]],"MMM")</f>
        <v>Sep</v>
      </c>
      <c r="N394" t="str">
        <f>TEXT(Table1[[#This Row],[Order Date]],"DDD")</f>
        <v>Wed</v>
      </c>
      <c r="O394">
        <f>DATEDIF(Table1[[#This Row],[Order Date]],Table1[[#This Row],[Delivered Date]],"D")</f>
        <v>7</v>
      </c>
      <c r="P394">
        <f>ROUND(Table1[[#This Row],[Quantity]]*Table1[[#This Row],[Unit Price]]*VLOOKUP(Table1[[#This Row],[Product Name]],Table2[#All],2,FALSE),0)</f>
        <v>1102</v>
      </c>
      <c r="Q394">
        <f>Table1[[#This Row],[Quantity]]*Table1[[#This Row],[Unit Price]]</f>
        <v>1695</v>
      </c>
      <c r="R394">
        <f>Table1[[#This Row],[Sales Revenue]]-Table1[[#This Row],[Total Cost]]</f>
        <v>593</v>
      </c>
    </row>
    <row r="395" spans="1:18" hidden="1" x14ac:dyDescent="0.3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  <c r="L395" t="str">
        <f>TEXT(Table1[[#This Row],[Order Date]],"YYYY")</f>
        <v>2025</v>
      </c>
      <c r="M395" t="str">
        <f>TEXT(Table1[[#This Row],[Order Date]],"MMM")</f>
        <v>Aug</v>
      </c>
      <c r="N395" t="str">
        <f>TEXT(Table1[[#This Row],[Order Date]],"DDD")</f>
        <v>Tue</v>
      </c>
      <c r="O395">
        <f>DATEDIF(Table1[[#This Row],[Order Date]],Table1[[#This Row],[Delivered Date]],"D")</f>
        <v>1</v>
      </c>
      <c r="P395">
        <f>ROUND(Table1[[#This Row],[Quantity]]*Table1[[#This Row],[Unit Price]]*VLOOKUP(Table1[[#This Row],[Product Name]],Table2[#All],2,FALSE),0)</f>
        <v>4290</v>
      </c>
      <c r="Q395">
        <f>Table1[[#This Row],[Quantity]]*Table1[[#This Row],[Unit Price]]</f>
        <v>5720</v>
      </c>
      <c r="R395">
        <f>Table1[[#This Row],[Sales Revenue]]-Table1[[#This Row],[Total Cost]]</f>
        <v>1430</v>
      </c>
    </row>
    <row r="396" spans="1:18" x14ac:dyDescent="0.3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  <c r="L396" t="str">
        <f>TEXT(Table1[[#This Row],[Order Date]],"YYYY")</f>
        <v>2025</v>
      </c>
      <c r="M396" t="str">
        <f>TEXT(Table1[[#This Row],[Order Date]],"MMM")</f>
        <v>Mar</v>
      </c>
      <c r="N396" t="str">
        <f>TEXT(Table1[[#This Row],[Order Date]],"DDD")</f>
        <v>Sun</v>
      </c>
      <c r="O396">
        <f>DATEDIF(Table1[[#This Row],[Order Date]],Table1[[#This Row],[Delivered Date]],"D")</f>
        <v>7</v>
      </c>
      <c r="P396">
        <f>ROUND(Table1[[#This Row],[Quantity]]*Table1[[#This Row],[Unit Price]]*VLOOKUP(Table1[[#This Row],[Product Name]],Table2[#All],2,FALSE),0)</f>
        <v>3326</v>
      </c>
      <c r="Q396">
        <f>Table1[[#This Row],[Quantity]]*Table1[[#This Row],[Unit Price]]</f>
        <v>5544</v>
      </c>
      <c r="R396">
        <f>Table1[[#This Row],[Sales Revenue]]-Table1[[#This Row],[Total Cost]]</f>
        <v>2218</v>
      </c>
    </row>
    <row r="397" spans="1:18" x14ac:dyDescent="0.3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  <c r="L397" t="str">
        <f>TEXT(Table1[[#This Row],[Order Date]],"YYYY")</f>
        <v>2025</v>
      </c>
      <c r="M397" t="str">
        <f>TEXT(Table1[[#This Row],[Order Date]],"MMM")</f>
        <v>Apr</v>
      </c>
      <c r="N397" t="str">
        <f>TEXT(Table1[[#This Row],[Order Date]],"DDD")</f>
        <v>Sun</v>
      </c>
      <c r="O397">
        <f>DATEDIF(Table1[[#This Row],[Order Date]],Table1[[#This Row],[Delivered Date]],"D")</f>
        <v>7</v>
      </c>
      <c r="P397">
        <f>ROUND(Table1[[#This Row],[Quantity]]*Table1[[#This Row],[Unit Price]]*VLOOKUP(Table1[[#This Row],[Product Name]],Table2[#All],2,FALSE),0)</f>
        <v>381</v>
      </c>
      <c r="Q397">
        <f>Table1[[#This Row],[Quantity]]*Table1[[#This Row],[Unit Price]]</f>
        <v>692</v>
      </c>
      <c r="R397">
        <f>Table1[[#This Row],[Sales Revenue]]-Table1[[#This Row],[Total Cost]]</f>
        <v>311</v>
      </c>
    </row>
    <row r="398" spans="1:18" hidden="1" x14ac:dyDescent="0.3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  <c r="L398" t="str">
        <f>TEXT(Table1[[#This Row],[Order Date]],"YYYY")</f>
        <v>2025</v>
      </c>
      <c r="M398" t="str">
        <f>TEXT(Table1[[#This Row],[Order Date]],"MMM")</f>
        <v>Jul</v>
      </c>
      <c r="N398" t="str">
        <f>TEXT(Table1[[#This Row],[Order Date]],"DDD")</f>
        <v>Wed</v>
      </c>
      <c r="O398">
        <f>DATEDIF(Table1[[#This Row],[Order Date]],Table1[[#This Row],[Delivered Date]],"D")</f>
        <v>8</v>
      </c>
      <c r="P398">
        <f>ROUND(Table1[[#This Row],[Quantity]]*Table1[[#This Row],[Unit Price]]*VLOOKUP(Table1[[#This Row],[Product Name]],Table2[#All],2,FALSE),0)</f>
        <v>1098</v>
      </c>
      <c r="Q398">
        <f>Table1[[#This Row],[Quantity]]*Table1[[#This Row],[Unit Price]]</f>
        <v>2196</v>
      </c>
      <c r="R398">
        <f>Table1[[#This Row],[Sales Revenue]]-Table1[[#This Row],[Total Cost]]</f>
        <v>1098</v>
      </c>
    </row>
    <row r="399" spans="1:18" x14ac:dyDescent="0.3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  <c r="L399" t="str">
        <f>TEXT(Table1[[#This Row],[Order Date]],"YYYY")</f>
        <v>2025</v>
      </c>
      <c r="M399" t="str">
        <f>TEXT(Table1[[#This Row],[Order Date]],"MMM")</f>
        <v>Jan</v>
      </c>
      <c r="N399" t="str">
        <f>TEXT(Table1[[#This Row],[Order Date]],"DDD")</f>
        <v>Sat</v>
      </c>
      <c r="O399">
        <f>DATEDIF(Table1[[#This Row],[Order Date]],Table1[[#This Row],[Delivered Date]],"D")</f>
        <v>7</v>
      </c>
      <c r="P399">
        <f>ROUND(Table1[[#This Row],[Quantity]]*Table1[[#This Row],[Unit Price]]*VLOOKUP(Table1[[#This Row],[Product Name]],Table2[#All],2,FALSE),0)</f>
        <v>132</v>
      </c>
      <c r="Q399">
        <f>Table1[[#This Row],[Quantity]]*Table1[[#This Row],[Unit Price]]</f>
        <v>264</v>
      </c>
      <c r="R399">
        <f>Table1[[#This Row],[Sales Revenue]]-Table1[[#This Row],[Total Cost]]</f>
        <v>132</v>
      </c>
    </row>
    <row r="400" spans="1:18" x14ac:dyDescent="0.3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  <c r="L400" t="str">
        <f>TEXT(Table1[[#This Row],[Order Date]],"YYYY")</f>
        <v>2025</v>
      </c>
      <c r="M400" t="str">
        <f>TEXT(Table1[[#This Row],[Order Date]],"MMM")</f>
        <v>Jan</v>
      </c>
      <c r="N400" t="str">
        <f>TEXT(Table1[[#This Row],[Order Date]],"DDD")</f>
        <v>Tue</v>
      </c>
      <c r="O400">
        <f>DATEDIF(Table1[[#This Row],[Order Date]],Table1[[#This Row],[Delivered Date]],"D")</f>
        <v>15</v>
      </c>
      <c r="P400">
        <f>ROUND(Table1[[#This Row],[Quantity]]*Table1[[#This Row],[Unit Price]]*VLOOKUP(Table1[[#This Row],[Product Name]],Table2[#All],2,FALSE),0)</f>
        <v>77</v>
      </c>
      <c r="Q400">
        <f>Table1[[#This Row],[Quantity]]*Table1[[#This Row],[Unit Price]]</f>
        <v>102</v>
      </c>
      <c r="R400">
        <f>Table1[[#This Row],[Sales Revenue]]-Table1[[#This Row],[Total Cost]]</f>
        <v>25</v>
      </c>
    </row>
    <row r="401" spans="1:18" hidden="1" x14ac:dyDescent="0.3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  <c r="L401" t="str">
        <f>TEXT(Table1[[#This Row],[Order Date]],"YYYY")</f>
        <v>2025</v>
      </c>
      <c r="M401" t="str">
        <f>TEXT(Table1[[#This Row],[Order Date]],"MMM")</f>
        <v>Oct</v>
      </c>
      <c r="N401" t="str">
        <f>TEXT(Table1[[#This Row],[Order Date]],"DDD")</f>
        <v>Thu</v>
      </c>
      <c r="O401">
        <f>DATEDIF(Table1[[#This Row],[Order Date]],Table1[[#This Row],[Delivered Date]],"D")</f>
        <v>10</v>
      </c>
      <c r="P401">
        <f>ROUND(Table1[[#This Row],[Quantity]]*Table1[[#This Row],[Unit Price]]*VLOOKUP(Table1[[#This Row],[Product Name]],Table2[#All],2,FALSE),0)</f>
        <v>2415</v>
      </c>
      <c r="Q401">
        <f>Table1[[#This Row],[Quantity]]*Table1[[#This Row],[Unit Price]]</f>
        <v>3220</v>
      </c>
      <c r="R401">
        <f>Table1[[#This Row],[Sales Revenue]]-Table1[[#This Row],[Total Cost]]</f>
        <v>805</v>
      </c>
    </row>
    <row r="402" spans="1:18" x14ac:dyDescent="0.3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  <c r="L402" t="str">
        <f>TEXT(Table1[[#This Row],[Order Date]],"YYYY")</f>
        <v>2025</v>
      </c>
      <c r="M402" t="str">
        <f>TEXT(Table1[[#This Row],[Order Date]],"MMM")</f>
        <v>Mar</v>
      </c>
      <c r="N402" t="str">
        <f>TEXT(Table1[[#This Row],[Order Date]],"DDD")</f>
        <v>Wed</v>
      </c>
      <c r="O402">
        <f>DATEDIF(Table1[[#This Row],[Order Date]],Table1[[#This Row],[Delivered Date]],"D")</f>
        <v>6</v>
      </c>
      <c r="P402">
        <f>ROUND(Table1[[#This Row],[Quantity]]*Table1[[#This Row],[Unit Price]]*VLOOKUP(Table1[[#This Row],[Product Name]],Table2[#All],2,FALSE),0)</f>
        <v>898</v>
      </c>
      <c r="Q402">
        <f>Table1[[#This Row],[Quantity]]*Table1[[#This Row],[Unit Price]]</f>
        <v>1197</v>
      </c>
      <c r="R402">
        <f>Table1[[#This Row],[Sales Revenue]]-Table1[[#This Row],[Total Cost]]</f>
        <v>299</v>
      </c>
    </row>
    <row r="403" spans="1:18" x14ac:dyDescent="0.3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  <c r="L403" t="str">
        <f>TEXT(Table1[[#This Row],[Order Date]],"YYYY")</f>
        <v>2025</v>
      </c>
      <c r="M403" t="str">
        <f>TEXT(Table1[[#This Row],[Order Date]],"MMM")</f>
        <v>Sep</v>
      </c>
      <c r="N403" t="str">
        <f>TEXT(Table1[[#This Row],[Order Date]],"DDD")</f>
        <v>Mon</v>
      </c>
      <c r="O403">
        <f>DATEDIF(Table1[[#This Row],[Order Date]],Table1[[#This Row],[Delivered Date]],"D")</f>
        <v>2</v>
      </c>
      <c r="P403">
        <f>ROUND(Table1[[#This Row],[Quantity]]*Table1[[#This Row],[Unit Price]]*VLOOKUP(Table1[[#This Row],[Product Name]],Table2[#All],2,FALSE),0)</f>
        <v>1306</v>
      </c>
      <c r="Q403">
        <f>Table1[[#This Row],[Quantity]]*Table1[[#This Row],[Unit Price]]</f>
        <v>1632</v>
      </c>
      <c r="R403">
        <f>Table1[[#This Row],[Sales Revenue]]-Table1[[#This Row],[Total Cost]]</f>
        <v>326</v>
      </c>
    </row>
    <row r="404" spans="1:18" x14ac:dyDescent="0.3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  <c r="L404" t="str">
        <f>TEXT(Table1[[#This Row],[Order Date]],"YYYY")</f>
        <v>2025</v>
      </c>
      <c r="M404" t="str">
        <f>TEXT(Table1[[#This Row],[Order Date]],"MMM")</f>
        <v>Nov</v>
      </c>
      <c r="N404" t="str">
        <f>TEXT(Table1[[#This Row],[Order Date]],"DDD")</f>
        <v>Fri</v>
      </c>
      <c r="O404">
        <f>DATEDIF(Table1[[#This Row],[Order Date]],Table1[[#This Row],[Delivered Date]],"D")</f>
        <v>10</v>
      </c>
      <c r="P404">
        <f>ROUND(Table1[[#This Row],[Quantity]]*Table1[[#This Row],[Unit Price]]*VLOOKUP(Table1[[#This Row],[Product Name]],Table2[#All],2,FALSE),0)</f>
        <v>226</v>
      </c>
      <c r="Q404">
        <f>Table1[[#This Row],[Quantity]]*Table1[[#This Row],[Unit Price]]</f>
        <v>410</v>
      </c>
      <c r="R404">
        <f>Table1[[#This Row],[Sales Revenue]]-Table1[[#This Row],[Total Cost]]</f>
        <v>184</v>
      </c>
    </row>
    <row r="405" spans="1:18" hidden="1" x14ac:dyDescent="0.3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  <c r="L405" t="str">
        <f>TEXT(Table1[[#This Row],[Order Date]],"YYYY")</f>
        <v>2025</v>
      </c>
      <c r="M405" t="str">
        <f>TEXT(Table1[[#This Row],[Order Date]],"MMM")</f>
        <v>May</v>
      </c>
      <c r="N405" t="str">
        <f>TEXT(Table1[[#This Row],[Order Date]],"DDD")</f>
        <v>Mon</v>
      </c>
      <c r="O405">
        <f>DATEDIF(Table1[[#This Row],[Order Date]],Table1[[#This Row],[Delivered Date]],"D")</f>
        <v>3</v>
      </c>
      <c r="P405">
        <f>ROUND(Table1[[#This Row],[Quantity]]*Table1[[#This Row],[Unit Price]]*VLOOKUP(Table1[[#This Row],[Product Name]],Table2[#All],2,FALSE),0)</f>
        <v>874</v>
      </c>
      <c r="Q405">
        <f>Table1[[#This Row],[Quantity]]*Table1[[#This Row],[Unit Price]]</f>
        <v>1748</v>
      </c>
      <c r="R405">
        <f>Table1[[#This Row],[Sales Revenue]]-Table1[[#This Row],[Total Cost]]</f>
        <v>874</v>
      </c>
    </row>
    <row r="406" spans="1:18" x14ac:dyDescent="0.3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  <c r="L406" t="str">
        <f>TEXT(Table1[[#This Row],[Order Date]],"YYYY")</f>
        <v>2025</v>
      </c>
      <c r="M406" t="str">
        <f>TEXT(Table1[[#This Row],[Order Date]],"MMM")</f>
        <v>Feb</v>
      </c>
      <c r="N406" t="str">
        <f>TEXT(Table1[[#This Row],[Order Date]],"DDD")</f>
        <v>Wed</v>
      </c>
      <c r="O406">
        <f>DATEDIF(Table1[[#This Row],[Order Date]],Table1[[#This Row],[Delivered Date]],"D")</f>
        <v>4</v>
      </c>
      <c r="P406">
        <f>ROUND(Table1[[#This Row],[Quantity]]*Table1[[#This Row],[Unit Price]]*VLOOKUP(Table1[[#This Row],[Product Name]],Table2[#All],2,FALSE),0)</f>
        <v>2993</v>
      </c>
      <c r="Q406">
        <f>Table1[[#This Row],[Quantity]]*Table1[[#This Row],[Unit Price]]</f>
        <v>5985</v>
      </c>
      <c r="R406">
        <f>Table1[[#This Row],[Sales Revenue]]-Table1[[#This Row],[Total Cost]]</f>
        <v>2992</v>
      </c>
    </row>
    <row r="407" spans="1:18" hidden="1" x14ac:dyDescent="0.3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  <c r="L407" t="str">
        <f>TEXT(Table1[[#This Row],[Order Date]],"YYYY")</f>
        <v>2025</v>
      </c>
      <c r="M407" t="str">
        <f>TEXT(Table1[[#This Row],[Order Date]],"MMM")</f>
        <v>Apr</v>
      </c>
      <c r="N407" t="str">
        <f>TEXT(Table1[[#This Row],[Order Date]],"DDD")</f>
        <v>Sun</v>
      </c>
      <c r="O407">
        <f>DATEDIF(Table1[[#This Row],[Order Date]],Table1[[#This Row],[Delivered Date]],"D")</f>
        <v>7</v>
      </c>
      <c r="P407">
        <f>ROUND(Table1[[#This Row],[Quantity]]*Table1[[#This Row],[Unit Price]]*VLOOKUP(Table1[[#This Row],[Product Name]],Table2[#All],2,FALSE),0)</f>
        <v>270</v>
      </c>
      <c r="Q407">
        <f>Table1[[#This Row],[Quantity]]*Table1[[#This Row],[Unit Price]]</f>
        <v>386</v>
      </c>
      <c r="R407">
        <f>Table1[[#This Row],[Sales Revenue]]-Table1[[#This Row],[Total Cost]]</f>
        <v>116</v>
      </c>
    </row>
    <row r="408" spans="1:18" x14ac:dyDescent="0.3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  <c r="L408" t="str">
        <f>TEXT(Table1[[#This Row],[Order Date]],"YYYY")</f>
        <v>2025</v>
      </c>
      <c r="M408" t="str">
        <f>TEXT(Table1[[#This Row],[Order Date]],"MMM")</f>
        <v>Mar</v>
      </c>
      <c r="N408" t="str">
        <f>TEXT(Table1[[#This Row],[Order Date]],"DDD")</f>
        <v>Sun</v>
      </c>
      <c r="O408">
        <f>DATEDIF(Table1[[#This Row],[Order Date]],Table1[[#This Row],[Delivered Date]],"D")</f>
        <v>11</v>
      </c>
      <c r="P408">
        <f>ROUND(Table1[[#This Row],[Quantity]]*Table1[[#This Row],[Unit Price]]*VLOOKUP(Table1[[#This Row],[Product Name]],Table2[#All],2,FALSE),0)</f>
        <v>1530</v>
      </c>
      <c r="Q408">
        <f>Table1[[#This Row],[Quantity]]*Table1[[#This Row],[Unit Price]]</f>
        <v>2781</v>
      </c>
      <c r="R408">
        <f>Table1[[#This Row],[Sales Revenue]]-Table1[[#This Row],[Total Cost]]</f>
        <v>1251</v>
      </c>
    </row>
    <row r="409" spans="1:18" hidden="1" x14ac:dyDescent="0.3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  <c r="L409" t="str">
        <f>TEXT(Table1[[#This Row],[Order Date]],"YYYY")</f>
        <v>2025</v>
      </c>
      <c r="M409" t="str">
        <f>TEXT(Table1[[#This Row],[Order Date]],"MMM")</f>
        <v>Feb</v>
      </c>
      <c r="N409" t="str">
        <f>TEXT(Table1[[#This Row],[Order Date]],"DDD")</f>
        <v>Fri</v>
      </c>
      <c r="O409">
        <f>DATEDIF(Table1[[#This Row],[Order Date]],Table1[[#This Row],[Delivered Date]],"D")</f>
        <v>10</v>
      </c>
      <c r="P409">
        <f>ROUND(Table1[[#This Row],[Quantity]]*Table1[[#This Row],[Unit Price]]*VLOOKUP(Table1[[#This Row],[Product Name]],Table2[#All],2,FALSE),0)</f>
        <v>218</v>
      </c>
      <c r="Q409">
        <f>Table1[[#This Row],[Quantity]]*Table1[[#This Row],[Unit Price]]</f>
        <v>291</v>
      </c>
      <c r="R409">
        <f>Table1[[#This Row],[Sales Revenue]]-Table1[[#This Row],[Total Cost]]</f>
        <v>73</v>
      </c>
    </row>
    <row r="410" spans="1:18" x14ac:dyDescent="0.3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  <c r="L410" t="str">
        <f>TEXT(Table1[[#This Row],[Order Date]],"YYYY")</f>
        <v>2025</v>
      </c>
      <c r="M410" t="str">
        <f>TEXT(Table1[[#This Row],[Order Date]],"MMM")</f>
        <v>Nov</v>
      </c>
      <c r="N410" t="str">
        <f>TEXT(Table1[[#This Row],[Order Date]],"DDD")</f>
        <v>Sun</v>
      </c>
      <c r="O410">
        <f>DATEDIF(Table1[[#This Row],[Order Date]],Table1[[#This Row],[Delivered Date]],"D")</f>
        <v>11</v>
      </c>
      <c r="P410">
        <f>ROUND(Table1[[#This Row],[Quantity]]*Table1[[#This Row],[Unit Price]]*VLOOKUP(Table1[[#This Row],[Product Name]],Table2[#All],2,FALSE),0)</f>
        <v>396</v>
      </c>
      <c r="Q410">
        <f>Table1[[#This Row],[Quantity]]*Table1[[#This Row],[Unit Price]]</f>
        <v>720</v>
      </c>
      <c r="R410">
        <f>Table1[[#This Row],[Sales Revenue]]-Table1[[#This Row],[Total Cost]]</f>
        <v>324</v>
      </c>
    </row>
    <row r="411" spans="1:18" x14ac:dyDescent="0.3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  <c r="L411" t="str">
        <f>TEXT(Table1[[#This Row],[Order Date]],"YYYY")</f>
        <v>2025</v>
      </c>
      <c r="M411" t="str">
        <f>TEXT(Table1[[#This Row],[Order Date]],"MMM")</f>
        <v>Jun</v>
      </c>
      <c r="N411" t="str">
        <f>TEXT(Table1[[#This Row],[Order Date]],"DDD")</f>
        <v>Sat</v>
      </c>
      <c r="O411">
        <f>DATEDIF(Table1[[#This Row],[Order Date]],Table1[[#This Row],[Delivered Date]],"D")</f>
        <v>6</v>
      </c>
      <c r="P411">
        <f>ROUND(Table1[[#This Row],[Quantity]]*Table1[[#This Row],[Unit Price]]*VLOOKUP(Table1[[#This Row],[Product Name]],Table2[#All],2,FALSE),0)</f>
        <v>140</v>
      </c>
      <c r="Q411">
        <f>Table1[[#This Row],[Quantity]]*Table1[[#This Row],[Unit Price]]</f>
        <v>187</v>
      </c>
      <c r="R411">
        <f>Table1[[#This Row],[Sales Revenue]]-Table1[[#This Row],[Total Cost]]</f>
        <v>47</v>
      </c>
    </row>
    <row r="412" spans="1:18" x14ac:dyDescent="0.3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  <c r="L412" t="str">
        <f>TEXT(Table1[[#This Row],[Order Date]],"YYYY")</f>
        <v>2025</v>
      </c>
      <c r="M412" t="str">
        <f>TEXT(Table1[[#This Row],[Order Date]],"MMM")</f>
        <v>Sep</v>
      </c>
      <c r="N412" t="str">
        <f>TEXT(Table1[[#This Row],[Order Date]],"DDD")</f>
        <v>Fri</v>
      </c>
      <c r="O412">
        <f>DATEDIF(Table1[[#This Row],[Order Date]],Table1[[#This Row],[Delivered Date]],"D")</f>
        <v>8</v>
      </c>
      <c r="P412">
        <f>ROUND(Table1[[#This Row],[Quantity]]*Table1[[#This Row],[Unit Price]]*VLOOKUP(Table1[[#This Row],[Product Name]],Table2[#All],2,FALSE),0)</f>
        <v>1931</v>
      </c>
      <c r="Q412">
        <f>Table1[[#This Row],[Quantity]]*Table1[[#This Row],[Unit Price]]</f>
        <v>2574</v>
      </c>
      <c r="R412">
        <f>Table1[[#This Row],[Sales Revenue]]-Table1[[#This Row],[Total Cost]]</f>
        <v>643</v>
      </c>
    </row>
    <row r="413" spans="1:18" x14ac:dyDescent="0.3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  <c r="L413" t="str">
        <f>TEXT(Table1[[#This Row],[Order Date]],"YYYY")</f>
        <v>2025</v>
      </c>
      <c r="M413" t="str">
        <f>TEXT(Table1[[#This Row],[Order Date]],"MMM")</f>
        <v>Jan</v>
      </c>
      <c r="N413" t="str">
        <f>TEXT(Table1[[#This Row],[Order Date]],"DDD")</f>
        <v>Sat</v>
      </c>
      <c r="O413">
        <f>DATEDIF(Table1[[#This Row],[Order Date]],Table1[[#This Row],[Delivered Date]],"D")</f>
        <v>13</v>
      </c>
      <c r="P413">
        <f>ROUND(Table1[[#This Row],[Quantity]]*Table1[[#This Row],[Unit Price]]*VLOOKUP(Table1[[#This Row],[Product Name]],Table2[#All],2,FALSE),0)</f>
        <v>2435</v>
      </c>
      <c r="Q413">
        <f>Table1[[#This Row],[Quantity]]*Table1[[#This Row],[Unit Price]]</f>
        <v>3246</v>
      </c>
      <c r="R413">
        <f>Table1[[#This Row],[Sales Revenue]]-Table1[[#This Row],[Total Cost]]</f>
        <v>811</v>
      </c>
    </row>
    <row r="414" spans="1:18" hidden="1" x14ac:dyDescent="0.3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  <c r="L414" t="str">
        <f>TEXT(Table1[[#This Row],[Order Date]],"YYYY")</f>
        <v>2025</v>
      </c>
      <c r="M414" t="str">
        <f>TEXT(Table1[[#This Row],[Order Date]],"MMM")</f>
        <v>Jul</v>
      </c>
      <c r="N414" t="str">
        <f>TEXT(Table1[[#This Row],[Order Date]],"DDD")</f>
        <v>Sat</v>
      </c>
      <c r="O414">
        <f>DATEDIF(Table1[[#This Row],[Order Date]],Table1[[#This Row],[Delivered Date]],"D")</f>
        <v>8</v>
      </c>
      <c r="P414">
        <f>ROUND(Table1[[#This Row],[Quantity]]*Table1[[#This Row],[Unit Price]]*VLOOKUP(Table1[[#This Row],[Product Name]],Table2[#All],2,FALSE),0)</f>
        <v>3739</v>
      </c>
      <c r="Q414">
        <f>Table1[[#This Row],[Quantity]]*Table1[[#This Row],[Unit Price]]</f>
        <v>6232</v>
      </c>
      <c r="R414">
        <f>Table1[[#This Row],[Sales Revenue]]-Table1[[#This Row],[Total Cost]]</f>
        <v>2493</v>
      </c>
    </row>
    <row r="415" spans="1:18" x14ac:dyDescent="0.3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  <c r="L415" t="str">
        <f>TEXT(Table1[[#This Row],[Order Date]],"YYYY")</f>
        <v>2025</v>
      </c>
      <c r="M415" t="str">
        <f>TEXT(Table1[[#This Row],[Order Date]],"MMM")</f>
        <v>Sep</v>
      </c>
      <c r="N415" t="str">
        <f>TEXT(Table1[[#This Row],[Order Date]],"DDD")</f>
        <v>Tue</v>
      </c>
      <c r="O415">
        <f>DATEDIF(Table1[[#This Row],[Order Date]],Table1[[#This Row],[Delivered Date]],"D")</f>
        <v>2</v>
      </c>
      <c r="P415">
        <f>ROUND(Table1[[#This Row],[Quantity]]*Table1[[#This Row],[Unit Price]]*VLOOKUP(Table1[[#This Row],[Product Name]],Table2[#All],2,FALSE),0)</f>
        <v>847</v>
      </c>
      <c r="Q415">
        <f>Table1[[#This Row],[Quantity]]*Table1[[#This Row],[Unit Price]]</f>
        <v>996</v>
      </c>
      <c r="R415">
        <f>Table1[[#This Row],[Sales Revenue]]-Table1[[#This Row],[Total Cost]]</f>
        <v>149</v>
      </c>
    </row>
    <row r="416" spans="1:18" x14ac:dyDescent="0.3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  <c r="L416" t="str">
        <f>TEXT(Table1[[#This Row],[Order Date]],"YYYY")</f>
        <v>2025</v>
      </c>
      <c r="M416" t="str">
        <f>TEXT(Table1[[#This Row],[Order Date]],"MMM")</f>
        <v>Jul</v>
      </c>
      <c r="N416" t="str">
        <f>TEXT(Table1[[#This Row],[Order Date]],"DDD")</f>
        <v>Wed</v>
      </c>
      <c r="O416">
        <f>DATEDIF(Table1[[#This Row],[Order Date]],Table1[[#This Row],[Delivered Date]],"D")</f>
        <v>13</v>
      </c>
      <c r="P416">
        <f>ROUND(Table1[[#This Row],[Quantity]]*Table1[[#This Row],[Unit Price]]*VLOOKUP(Table1[[#This Row],[Product Name]],Table2[#All],2,FALSE),0)</f>
        <v>190</v>
      </c>
      <c r="Q416">
        <f>Table1[[#This Row],[Quantity]]*Table1[[#This Row],[Unit Price]]</f>
        <v>292</v>
      </c>
      <c r="R416">
        <f>Table1[[#This Row],[Sales Revenue]]-Table1[[#This Row],[Total Cost]]</f>
        <v>102</v>
      </c>
    </row>
    <row r="417" spans="1:18" x14ac:dyDescent="0.3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  <c r="L417" t="str">
        <f>TEXT(Table1[[#This Row],[Order Date]],"YYYY")</f>
        <v>2025</v>
      </c>
      <c r="M417" t="str">
        <f>TEXT(Table1[[#This Row],[Order Date]],"MMM")</f>
        <v>Jan</v>
      </c>
      <c r="N417" t="str">
        <f>TEXT(Table1[[#This Row],[Order Date]],"DDD")</f>
        <v>Wed</v>
      </c>
      <c r="O417">
        <f>DATEDIF(Table1[[#This Row],[Order Date]],Table1[[#This Row],[Delivered Date]],"D")</f>
        <v>13</v>
      </c>
      <c r="P417">
        <f>ROUND(Table1[[#This Row],[Quantity]]*Table1[[#This Row],[Unit Price]]*VLOOKUP(Table1[[#This Row],[Product Name]],Table2[#All],2,FALSE),0)</f>
        <v>183</v>
      </c>
      <c r="Q417">
        <f>Table1[[#This Row],[Quantity]]*Table1[[#This Row],[Unit Price]]</f>
        <v>333</v>
      </c>
      <c r="R417">
        <f>Table1[[#This Row],[Sales Revenue]]-Table1[[#This Row],[Total Cost]]</f>
        <v>150</v>
      </c>
    </row>
    <row r="418" spans="1:18" x14ac:dyDescent="0.3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  <c r="L418" t="str">
        <f>TEXT(Table1[[#This Row],[Order Date]],"YYYY")</f>
        <v>2025</v>
      </c>
      <c r="M418" t="str">
        <f>TEXT(Table1[[#This Row],[Order Date]],"MMM")</f>
        <v>Aug</v>
      </c>
      <c r="N418" t="str">
        <f>TEXT(Table1[[#This Row],[Order Date]],"DDD")</f>
        <v>Thu</v>
      </c>
      <c r="O418">
        <f>DATEDIF(Table1[[#This Row],[Order Date]],Table1[[#This Row],[Delivered Date]],"D")</f>
        <v>7</v>
      </c>
      <c r="P418">
        <f>ROUND(Table1[[#This Row],[Quantity]]*Table1[[#This Row],[Unit Price]]*VLOOKUP(Table1[[#This Row],[Product Name]],Table2[#All],2,FALSE),0)</f>
        <v>3092</v>
      </c>
      <c r="Q418">
        <f>Table1[[#This Row],[Quantity]]*Table1[[#This Row],[Unit Price]]</f>
        <v>6183</v>
      </c>
      <c r="R418">
        <f>Table1[[#This Row],[Sales Revenue]]-Table1[[#This Row],[Total Cost]]</f>
        <v>3091</v>
      </c>
    </row>
    <row r="419" spans="1:18" hidden="1" x14ac:dyDescent="0.3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  <c r="L419" t="str">
        <f>TEXT(Table1[[#This Row],[Order Date]],"YYYY")</f>
        <v>2025</v>
      </c>
      <c r="M419" t="str">
        <f>TEXT(Table1[[#This Row],[Order Date]],"MMM")</f>
        <v>Jul</v>
      </c>
      <c r="N419" t="str">
        <f>TEXT(Table1[[#This Row],[Order Date]],"DDD")</f>
        <v>Wed</v>
      </c>
      <c r="O419">
        <f>DATEDIF(Table1[[#This Row],[Order Date]],Table1[[#This Row],[Delivered Date]],"D")</f>
        <v>10</v>
      </c>
      <c r="P419">
        <f>ROUND(Table1[[#This Row],[Quantity]]*Table1[[#This Row],[Unit Price]]*VLOOKUP(Table1[[#This Row],[Product Name]],Table2[#All],2,FALSE),0)</f>
        <v>1642</v>
      </c>
      <c r="Q419">
        <f>Table1[[#This Row],[Quantity]]*Table1[[#This Row],[Unit Price]]</f>
        <v>2052</v>
      </c>
      <c r="R419">
        <f>Table1[[#This Row],[Sales Revenue]]-Table1[[#This Row],[Total Cost]]</f>
        <v>410</v>
      </c>
    </row>
    <row r="420" spans="1:18" hidden="1" x14ac:dyDescent="0.3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  <c r="L420" t="str">
        <f>TEXT(Table1[[#This Row],[Order Date]],"YYYY")</f>
        <v>2025</v>
      </c>
      <c r="M420" t="str">
        <f>TEXT(Table1[[#This Row],[Order Date]],"MMM")</f>
        <v>Nov</v>
      </c>
      <c r="N420" t="str">
        <f>TEXT(Table1[[#This Row],[Order Date]],"DDD")</f>
        <v>Tue</v>
      </c>
      <c r="O420">
        <f>DATEDIF(Table1[[#This Row],[Order Date]],Table1[[#This Row],[Delivered Date]],"D")</f>
        <v>5</v>
      </c>
      <c r="P420">
        <f>ROUND(Table1[[#This Row],[Quantity]]*Table1[[#This Row],[Unit Price]]*VLOOKUP(Table1[[#This Row],[Product Name]],Table2[#All],2,FALSE),0)</f>
        <v>2075</v>
      </c>
      <c r="Q420">
        <f>Table1[[#This Row],[Quantity]]*Table1[[#This Row],[Unit Price]]</f>
        <v>2766</v>
      </c>
      <c r="R420">
        <f>Table1[[#This Row],[Sales Revenue]]-Table1[[#This Row],[Total Cost]]</f>
        <v>691</v>
      </c>
    </row>
    <row r="421" spans="1:18" x14ac:dyDescent="0.3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  <c r="L421" t="str">
        <f>TEXT(Table1[[#This Row],[Order Date]],"YYYY")</f>
        <v>2025</v>
      </c>
      <c r="M421" t="str">
        <f>TEXT(Table1[[#This Row],[Order Date]],"MMM")</f>
        <v>Feb</v>
      </c>
      <c r="N421" t="str">
        <f>TEXT(Table1[[#This Row],[Order Date]],"DDD")</f>
        <v>Wed</v>
      </c>
      <c r="O421">
        <f>DATEDIF(Table1[[#This Row],[Order Date]],Table1[[#This Row],[Delivered Date]],"D")</f>
        <v>10</v>
      </c>
      <c r="P421">
        <f>ROUND(Table1[[#This Row],[Quantity]]*Table1[[#This Row],[Unit Price]]*VLOOKUP(Table1[[#This Row],[Product Name]],Table2[#All],2,FALSE),0)</f>
        <v>1039</v>
      </c>
      <c r="Q421">
        <f>Table1[[#This Row],[Quantity]]*Table1[[#This Row],[Unit Price]]</f>
        <v>1484</v>
      </c>
      <c r="R421">
        <f>Table1[[#This Row],[Sales Revenue]]-Table1[[#This Row],[Total Cost]]</f>
        <v>445</v>
      </c>
    </row>
    <row r="422" spans="1:18" x14ac:dyDescent="0.3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  <c r="L422" t="str">
        <f>TEXT(Table1[[#This Row],[Order Date]],"YYYY")</f>
        <v>2025</v>
      </c>
      <c r="M422" t="str">
        <f>TEXT(Table1[[#This Row],[Order Date]],"MMM")</f>
        <v>Feb</v>
      </c>
      <c r="N422" t="str">
        <f>TEXT(Table1[[#This Row],[Order Date]],"DDD")</f>
        <v>Mon</v>
      </c>
      <c r="O422">
        <f>DATEDIF(Table1[[#This Row],[Order Date]],Table1[[#This Row],[Delivered Date]],"D")</f>
        <v>9</v>
      </c>
      <c r="P422">
        <f>ROUND(Table1[[#This Row],[Quantity]]*Table1[[#This Row],[Unit Price]]*VLOOKUP(Table1[[#This Row],[Product Name]],Table2[#All],2,FALSE),0)</f>
        <v>110</v>
      </c>
      <c r="Q422">
        <f>Table1[[#This Row],[Quantity]]*Table1[[#This Row],[Unit Price]]</f>
        <v>200</v>
      </c>
      <c r="R422">
        <f>Table1[[#This Row],[Sales Revenue]]-Table1[[#This Row],[Total Cost]]</f>
        <v>90</v>
      </c>
    </row>
    <row r="423" spans="1:18" hidden="1" x14ac:dyDescent="0.3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  <c r="L423" t="str">
        <f>TEXT(Table1[[#This Row],[Order Date]],"YYYY")</f>
        <v>2025</v>
      </c>
      <c r="M423" t="str">
        <f>TEXT(Table1[[#This Row],[Order Date]],"MMM")</f>
        <v>Feb</v>
      </c>
      <c r="N423" t="str">
        <f>TEXT(Table1[[#This Row],[Order Date]],"DDD")</f>
        <v>Thu</v>
      </c>
      <c r="O423">
        <f>DATEDIF(Table1[[#This Row],[Order Date]],Table1[[#This Row],[Delivered Date]],"D")</f>
        <v>9</v>
      </c>
      <c r="P423">
        <f>ROUND(Table1[[#This Row],[Quantity]]*Table1[[#This Row],[Unit Price]]*VLOOKUP(Table1[[#This Row],[Product Name]],Table2[#All],2,FALSE),0)</f>
        <v>801</v>
      </c>
      <c r="Q423">
        <f>Table1[[#This Row],[Quantity]]*Table1[[#This Row],[Unit Price]]</f>
        <v>1068</v>
      </c>
      <c r="R423">
        <f>Table1[[#This Row],[Sales Revenue]]-Table1[[#This Row],[Total Cost]]</f>
        <v>267</v>
      </c>
    </row>
    <row r="424" spans="1:18" hidden="1" x14ac:dyDescent="0.3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  <c r="L424" t="str">
        <f>TEXT(Table1[[#This Row],[Order Date]],"YYYY")</f>
        <v>2025</v>
      </c>
      <c r="M424" t="str">
        <f>TEXT(Table1[[#This Row],[Order Date]],"MMM")</f>
        <v>Mar</v>
      </c>
      <c r="N424" t="str">
        <f>TEXT(Table1[[#This Row],[Order Date]],"DDD")</f>
        <v>Tue</v>
      </c>
      <c r="O424">
        <f>DATEDIF(Table1[[#This Row],[Order Date]],Table1[[#This Row],[Delivered Date]],"D")</f>
        <v>1</v>
      </c>
      <c r="P424">
        <f>ROUND(Table1[[#This Row],[Quantity]]*Table1[[#This Row],[Unit Price]]*VLOOKUP(Table1[[#This Row],[Product Name]],Table2[#All],2,FALSE),0)</f>
        <v>1174</v>
      </c>
      <c r="Q424">
        <f>Table1[[#This Row],[Quantity]]*Table1[[#This Row],[Unit Price]]</f>
        <v>2348</v>
      </c>
      <c r="R424">
        <f>Table1[[#This Row],[Sales Revenue]]-Table1[[#This Row],[Total Cost]]</f>
        <v>1174</v>
      </c>
    </row>
    <row r="425" spans="1:18" hidden="1" x14ac:dyDescent="0.3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  <c r="L425" t="str">
        <f>TEXT(Table1[[#This Row],[Order Date]],"YYYY")</f>
        <v>2025</v>
      </c>
      <c r="M425" t="str">
        <f>TEXT(Table1[[#This Row],[Order Date]],"MMM")</f>
        <v>Jun</v>
      </c>
      <c r="N425" t="str">
        <f>TEXT(Table1[[#This Row],[Order Date]],"DDD")</f>
        <v>Fri</v>
      </c>
      <c r="O425">
        <f>DATEDIF(Table1[[#This Row],[Order Date]],Table1[[#This Row],[Delivered Date]],"D")</f>
        <v>8</v>
      </c>
      <c r="P425">
        <f>ROUND(Table1[[#This Row],[Quantity]]*Table1[[#This Row],[Unit Price]]*VLOOKUP(Table1[[#This Row],[Product Name]],Table2[#All],2,FALSE),0)</f>
        <v>882</v>
      </c>
      <c r="Q425">
        <f>Table1[[#This Row],[Quantity]]*Table1[[#This Row],[Unit Price]]</f>
        <v>1764</v>
      </c>
      <c r="R425">
        <f>Table1[[#This Row],[Sales Revenue]]-Table1[[#This Row],[Total Cost]]</f>
        <v>882</v>
      </c>
    </row>
    <row r="426" spans="1:18" hidden="1" x14ac:dyDescent="0.3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  <c r="L426" t="str">
        <f>TEXT(Table1[[#This Row],[Order Date]],"YYYY")</f>
        <v>2025</v>
      </c>
      <c r="M426" t="str">
        <f>TEXT(Table1[[#This Row],[Order Date]],"MMM")</f>
        <v>Dec</v>
      </c>
      <c r="N426" t="str">
        <f>TEXT(Table1[[#This Row],[Order Date]],"DDD")</f>
        <v>Mon</v>
      </c>
      <c r="O426">
        <f>DATEDIF(Table1[[#This Row],[Order Date]],Table1[[#This Row],[Delivered Date]],"D")</f>
        <v>9</v>
      </c>
      <c r="P426">
        <f>ROUND(Table1[[#This Row],[Quantity]]*Table1[[#This Row],[Unit Price]]*VLOOKUP(Table1[[#This Row],[Product Name]],Table2[#All],2,FALSE),0)</f>
        <v>3812</v>
      </c>
      <c r="Q426">
        <f>Table1[[#This Row],[Quantity]]*Table1[[#This Row],[Unit Price]]</f>
        <v>7624</v>
      </c>
      <c r="R426">
        <f>Table1[[#This Row],[Sales Revenue]]-Table1[[#This Row],[Total Cost]]</f>
        <v>3812</v>
      </c>
    </row>
    <row r="427" spans="1:18" hidden="1" x14ac:dyDescent="0.3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  <c r="L427" t="str">
        <f>TEXT(Table1[[#This Row],[Order Date]],"YYYY")</f>
        <v>2025</v>
      </c>
      <c r="M427" t="str">
        <f>TEXT(Table1[[#This Row],[Order Date]],"MMM")</f>
        <v>Feb</v>
      </c>
      <c r="N427" t="str">
        <f>TEXT(Table1[[#This Row],[Order Date]],"DDD")</f>
        <v>Wed</v>
      </c>
      <c r="O427">
        <f>DATEDIF(Table1[[#This Row],[Order Date]],Table1[[#This Row],[Delivered Date]],"D")</f>
        <v>9</v>
      </c>
      <c r="P427">
        <f>ROUND(Table1[[#This Row],[Quantity]]*Table1[[#This Row],[Unit Price]]*VLOOKUP(Table1[[#This Row],[Product Name]],Table2[#All],2,FALSE),0)</f>
        <v>2670</v>
      </c>
      <c r="Q427">
        <f>Table1[[#This Row],[Quantity]]*Table1[[#This Row],[Unit Price]]</f>
        <v>3560</v>
      </c>
      <c r="R427">
        <f>Table1[[#This Row],[Sales Revenue]]-Table1[[#This Row],[Total Cost]]</f>
        <v>890</v>
      </c>
    </row>
    <row r="428" spans="1:18" x14ac:dyDescent="0.3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  <c r="L428" t="str">
        <f>TEXT(Table1[[#This Row],[Order Date]],"YYYY")</f>
        <v>2025</v>
      </c>
      <c r="M428" t="str">
        <f>TEXT(Table1[[#This Row],[Order Date]],"MMM")</f>
        <v>Jul</v>
      </c>
      <c r="N428" t="str">
        <f>TEXT(Table1[[#This Row],[Order Date]],"DDD")</f>
        <v>Thu</v>
      </c>
      <c r="O428">
        <f>DATEDIF(Table1[[#This Row],[Order Date]],Table1[[#This Row],[Delivered Date]],"D")</f>
        <v>3</v>
      </c>
      <c r="P428">
        <f>ROUND(Table1[[#This Row],[Quantity]]*Table1[[#This Row],[Unit Price]]*VLOOKUP(Table1[[#This Row],[Product Name]],Table2[#All],2,FALSE),0)</f>
        <v>5771</v>
      </c>
      <c r="Q428">
        <f>Table1[[#This Row],[Quantity]]*Table1[[#This Row],[Unit Price]]</f>
        <v>7695</v>
      </c>
      <c r="R428">
        <f>Table1[[#This Row],[Sales Revenue]]-Table1[[#This Row],[Total Cost]]</f>
        <v>1924</v>
      </c>
    </row>
    <row r="429" spans="1:18" x14ac:dyDescent="0.3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  <c r="L429" t="str">
        <f>TEXT(Table1[[#This Row],[Order Date]],"YYYY")</f>
        <v>2025</v>
      </c>
      <c r="M429" t="str">
        <f>TEXT(Table1[[#This Row],[Order Date]],"MMM")</f>
        <v>Apr</v>
      </c>
      <c r="N429" t="str">
        <f>TEXT(Table1[[#This Row],[Order Date]],"DDD")</f>
        <v>Sat</v>
      </c>
      <c r="O429">
        <f>DATEDIF(Table1[[#This Row],[Order Date]],Table1[[#This Row],[Delivered Date]],"D")</f>
        <v>14</v>
      </c>
      <c r="P429">
        <f>ROUND(Table1[[#This Row],[Quantity]]*Table1[[#This Row],[Unit Price]]*VLOOKUP(Table1[[#This Row],[Product Name]],Table2[#All],2,FALSE),0)</f>
        <v>160</v>
      </c>
      <c r="Q429">
        <f>Table1[[#This Row],[Quantity]]*Table1[[#This Row],[Unit Price]]</f>
        <v>320</v>
      </c>
      <c r="R429">
        <f>Table1[[#This Row],[Sales Revenue]]-Table1[[#This Row],[Total Cost]]</f>
        <v>160</v>
      </c>
    </row>
    <row r="430" spans="1:18" x14ac:dyDescent="0.3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  <c r="L430" t="str">
        <f>TEXT(Table1[[#This Row],[Order Date]],"YYYY")</f>
        <v>2025</v>
      </c>
      <c r="M430" t="str">
        <f>TEXT(Table1[[#This Row],[Order Date]],"MMM")</f>
        <v>Dec</v>
      </c>
      <c r="N430" t="str">
        <f>TEXT(Table1[[#This Row],[Order Date]],"DDD")</f>
        <v>Sat</v>
      </c>
      <c r="O430">
        <f>DATEDIF(Table1[[#This Row],[Order Date]],Table1[[#This Row],[Delivered Date]],"D")</f>
        <v>10</v>
      </c>
      <c r="P430">
        <f>ROUND(Table1[[#This Row],[Quantity]]*Table1[[#This Row],[Unit Price]]*VLOOKUP(Table1[[#This Row],[Product Name]],Table2[#All],2,FALSE),0)</f>
        <v>2464</v>
      </c>
      <c r="Q430">
        <f>Table1[[#This Row],[Quantity]]*Table1[[#This Row],[Unit Price]]</f>
        <v>3080</v>
      </c>
      <c r="R430">
        <f>Table1[[#This Row],[Sales Revenue]]-Table1[[#This Row],[Total Cost]]</f>
        <v>616</v>
      </c>
    </row>
    <row r="431" spans="1:18" x14ac:dyDescent="0.3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  <c r="L431" t="str">
        <f>TEXT(Table1[[#This Row],[Order Date]],"YYYY")</f>
        <v>2025</v>
      </c>
      <c r="M431" t="str">
        <f>TEXT(Table1[[#This Row],[Order Date]],"MMM")</f>
        <v>Dec</v>
      </c>
      <c r="N431" t="str">
        <f>TEXT(Table1[[#This Row],[Order Date]],"DDD")</f>
        <v>Tue</v>
      </c>
      <c r="O431">
        <f>DATEDIF(Table1[[#This Row],[Order Date]],Table1[[#This Row],[Delivered Date]],"D")</f>
        <v>13</v>
      </c>
      <c r="P431">
        <f>ROUND(Table1[[#This Row],[Quantity]]*Table1[[#This Row],[Unit Price]]*VLOOKUP(Table1[[#This Row],[Product Name]],Table2[#All],2,FALSE),0)</f>
        <v>1554</v>
      </c>
      <c r="Q431">
        <f>Table1[[#This Row],[Quantity]]*Table1[[#This Row],[Unit Price]]</f>
        <v>2072</v>
      </c>
      <c r="R431">
        <f>Table1[[#This Row],[Sales Revenue]]-Table1[[#This Row],[Total Cost]]</f>
        <v>518</v>
      </c>
    </row>
    <row r="432" spans="1:18" hidden="1" x14ac:dyDescent="0.3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  <c r="L432" t="str">
        <f>TEXT(Table1[[#This Row],[Order Date]],"YYYY")</f>
        <v>2025</v>
      </c>
      <c r="M432" t="str">
        <f>TEXT(Table1[[#This Row],[Order Date]],"MMM")</f>
        <v>Jan</v>
      </c>
      <c r="N432" t="str">
        <f>TEXT(Table1[[#This Row],[Order Date]],"DDD")</f>
        <v>Mon</v>
      </c>
      <c r="O432">
        <f>DATEDIF(Table1[[#This Row],[Order Date]],Table1[[#This Row],[Delivered Date]],"D")</f>
        <v>2</v>
      </c>
      <c r="P432">
        <f>ROUND(Table1[[#This Row],[Quantity]]*Table1[[#This Row],[Unit Price]]*VLOOKUP(Table1[[#This Row],[Product Name]],Table2[#All],2,FALSE),0)</f>
        <v>4104</v>
      </c>
      <c r="Q432">
        <f>Table1[[#This Row],[Quantity]]*Table1[[#This Row],[Unit Price]]</f>
        <v>5472</v>
      </c>
      <c r="R432">
        <f>Table1[[#This Row],[Sales Revenue]]-Table1[[#This Row],[Total Cost]]</f>
        <v>1368</v>
      </c>
    </row>
    <row r="433" spans="1:18" x14ac:dyDescent="0.3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  <c r="L433" t="str">
        <f>TEXT(Table1[[#This Row],[Order Date]],"YYYY")</f>
        <v>2025</v>
      </c>
      <c r="M433" t="str">
        <f>TEXT(Table1[[#This Row],[Order Date]],"MMM")</f>
        <v>Sep</v>
      </c>
      <c r="N433" t="str">
        <f>TEXT(Table1[[#This Row],[Order Date]],"DDD")</f>
        <v>Thu</v>
      </c>
      <c r="O433">
        <f>DATEDIF(Table1[[#This Row],[Order Date]],Table1[[#This Row],[Delivered Date]],"D")</f>
        <v>5</v>
      </c>
      <c r="P433">
        <f>ROUND(Table1[[#This Row],[Quantity]]*Table1[[#This Row],[Unit Price]]*VLOOKUP(Table1[[#This Row],[Product Name]],Table2[#All],2,FALSE),0)</f>
        <v>4766</v>
      </c>
      <c r="Q433">
        <f>Table1[[#This Row],[Quantity]]*Table1[[#This Row],[Unit Price]]</f>
        <v>5958</v>
      </c>
      <c r="R433">
        <f>Table1[[#This Row],[Sales Revenue]]-Table1[[#This Row],[Total Cost]]</f>
        <v>1192</v>
      </c>
    </row>
    <row r="434" spans="1:18" x14ac:dyDescent="0.3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  <c r="L434" t="str">
        <f>TEXT(Table1[[#This Row],[Order Date]],"YYYY")</f>
        <v>2025</v>
      </c>
      <c r="M434" t="str">
        <f>TEXT(Table1[[#This Row],[Order Date]],"MMM")</f>
        <v>May</v>
      </c>
      <c r="N434" t="str">
        <f>TEXT(Table1[[#This Row],[Order Date]],"DDD")</f>
        <v>Wed</v>
      </c>
      <c r="O434">
        <f>DATEDIF(Table1[[#This Row],[Order Date]],Table1[[#This Row],[Delivered Date]],"D")</f>
        <v>6</v>
      </c>
      <c r="P434">
        <f>ROUND(Table1[[#This Row],[Quantity]]*Table1[[#This Row],[Unit Price]]*VLOOKUP(Table1[[#This Row],[Product Name]],Table2[#All],2,FALSE),0)</f>
        <v>502</v>
      </c>
      <c r="Q434">
        <f>Table1[[#This Row],[Quantity]]*Table1[[#This Row],[Unit Price]]</f>
        <v>773</v>
      </c>
      <c r="R434">
        <f>Table1[[#This Row],[Sales Revenue]]-Table1[[#This Row],[Total Cost]]</f>
        <v>271</v>
      </c>
    </row>
    <row r="435" spans="1:18" x14ac:dyDescent="0.3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  <c r="L435" t="str">
        <f>TEXT(Table1[[#This Row],[Order Date]],"YYYY")</f>
        <v>2025</v>
      </c>
      <c r="M435" t="str">
        <f>TEXT(Table1[[#This Row],[Order Date]],"MMM")</f>
        <v>Jan</v>
      </c>
      <c r="N435" t="str">
        <f>TEXT(Table1[[#This Row],[Order Date]],"DDD")</f>
        <v>Mon</v>
      </c>
      <c r="O435">
        <f>DATEDIF(Table1[[#This Row],[Order Date]],Table1[[#This Row],[Delivered Date]],"D")</f>
        <v>6</v>
      </c>
      <c r="P435">
        <f>ROUND(Table1[[#This Row],[Quantity]]*Table1[[#This Row],[Unit Price]]*VLOOKUP(Table1[[#This Row],[Product Name]],Table2[#All],2,FALSE),0)</f>
        <v>3584</v>
      </c>
      <c r="Q435">
        <f>Table1[[#This Row],[Quantity]]*Table1[[#This Row],[Unit Price]]</f>
        <v>4216</v>
      </c>
      <c r="R435">
        <f>Table1[[#This Row],[Sales Revenue]]-Table1[[#This Row],[Total Cost]]</f>
        <v>632</v>
      </c>
    </row>
    <row r="436" spans="1:18" hidden="1" x14ac:dyDescent="0.3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  <c r="L436" t="str">
        <f>TEXT(Table1[[#This Row],[Order Date]],"YYYY")</f>
        <v>2025</v>
      </c>
      <c r="M436" t="str">
        <f>TEXT(Table1[[#This Row],[Order Date]],"MMM")</f>
        <v>Dec</v>
      </c>
      <c r="N436" t="str">
        <f>TEXT(Table1[[#This Row],[Order Date]],"DDD")</f>
        <v>Mon</v>
      </c>
      <c r="O436">
        <f>DATEDIF(Table1[[#This Row],[Order Date]],Table1[[#This Row],[Delivered Date]],"D")</f>
        <v>10</v>
      </c>
      <c r="P436">
        <f>ROUND(Table1[[#This Row],[Quantity]]*Table1[[#This Row],[Unit Price]]*VLOOKUP(Table1[[#This Row],[Product Name]],Table2[#All],2,FALSE),0)</f>
        <v>6016</v>
      </c>
      <c r="Q436">
        <f>Table1[[#This Row],[Quantity]]*Table1[[#This Row],[Unit Price]]</f>
        <v>7520</v>
      </c>
      <c r="R436">
        <f>Table1[[#This Row],[Sales Revenue]]-Table1[[#This Row],[Total Cost]]</f>
        <v>1504</v>
      </c>
    </row>
    <row r="437" spans="1:18" hidden="1" x14ac:dyDescent="0.3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  <c r="L437" t="str">
        <f>TEXT(Table1[[#This Row],[Order Date]],"YYYY")</f>
        <v>2025</v>
      </c>
      <c r="M437" t="str">
        <f>TEXT(Table1[[#This Row],[Order Date]],"MMM")</f>
        <v>Nov</v>
      </c>
      <c r="N437" t="str">
        <f>TEXT(Table1[[#This Row],[Order Date]],"DDD")</f>
        <v>Thu</v>
      </c>
      <c r="O437">
        <f>DATEDIF(Table1[[#This Row],[Order Date]],Table1[[#This Row],[Delivered Date]],"D")</f>
        <v>7</v>
      </c>
      <c r="P437">
        <f>ROUND(Table1[[#This Row],[Quantity]]*Table1[[#This Row],[Unit Price]]*VLOOKUP(Table1[[#This Row],[Product Name]],Table2[#All],2,FALSE),0)</f>
        <v>411</v>
      </c>
      <c r="Q437">
        <f>Table1[[#This Row],[Quantity]]*Table1[[#This Row],[Unit Price]]</f>
        <v>821</v>
      </c>
      <c r="R437">
        <f>Table1[[#This Row],[Sales Revenue]]-Table1[[#This Row],[Total Cost]]</f>
        <v>410</v>
      </c>
    </row>
    <row r="438" spans="1:18" x14ac:dyDescent="0.3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  <c r="L438" t="str">
        <f>TEXT(Table1[[#This Row],[Order Date]],"YYYY")</f>
        <v>2025</v>
      </c>
      <c r="M438" t="str">
        <f>TEXT(Table1[[#This Row],[Order Date]],"MMM")</f>
        <v>Sep</v>
      </c>
      <c r="N438" t="str">
        <f>TEXT(Table1[[#This Row],[Order Date]],"DDD")</f>
        <v>Sun</v>
      </c>
      <c r="O438">
        <f>DATEDIF(Table1[[#This Row],[Order Date]],Table1[[#This Row],[Delivered Date]],"D")</f>
        <v>6</v>
      </c>
      <c r="P438">
        <f>ROUND(Table1[[#This Row],[Quantity]]*Table1[[#This Row],[Unit Price]]*VLOOKUP(Table1[[#This Row],[Product Name]],Table2[#All],2,FALSE),0)</f>
        <v>4618</v>
      </c>
      <c r="Q438">
        <f>Table1[[#This Row],[Quantity]]*Table1[[#This Row],[Unit Price]]</f>
        <v>6597</v>
      </c>
      <c r="R438">
        <f>Table1[[#This Row],[Sales Revenue]]-Table1[[#This Row],[Total Cost]]</f>
        <v>1979</v>
      </c>
    </row>
    <row r="439" spans="1:18" x14ac:dyDescent="0.3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  <c r="L439" t="str">
        <f>TEXT(Table1[[#This Row],[Order Date]],"YYYY")</f>
        <v>2025</v>
      </c>
      <c r="M439" t="str">
        <f>TEXT(Table1[[#This Row],[Order Date]],"MMM")</f>
        <v>Feb</v>
      </c>
      <c r="N439" t="str">
        <f>TEXT(Table1[[#This Row],[Order Date]],"DDD")</f>
        <v>Wed</v>
      </c>
      <c r="O439">
        <f>DATEDIF(Table1[[#This Row],[Order Date]],Table1[[#This Row],[Delivered Date]],"D")</f>
        <v>6</v>
      </c>
      <c r="P439">
        <f>ROUND(Table1[[#This Row],[Quantity]]*Table1[[#This Row],[Unit Price]]*VLOOKUP(Table1[[#This Row],[Product Name]],Table2[#All],2,FALSE),0)</f>
        <v>1813</v>
      </c>
      <c r="Q439">
        <f>Table1[[#This Row],[Quantity]]*Table1[[#This Row],[Unit Price]]</f>
        <v>3297</v>
      </c>
      <c r="R439">
        <f>Table1[[#This Row],[Sales Revenue]]-Table1[[#This Row],[Total Cost]]</f>
        <v>1484</v>
      </c>
    </row>
    <row r="440" spans="1:18" x14ac:dyDescent="0.3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  <c r="L440" t="str">
        <f>TEXT(Table1[[#This Row],[Order Date]],"YYYY")</f>
        <v>2025</v>
      </c>
      <c r="M440" t="str">
        <f>TEXT(Table1[[#This Row],[Order Date]],"MMM")</f>
        <v>Mar</v>
      </c>
      <c r="N440" t="str">
        <f>TEXT(Table1[[#This Row],[Order Date]],"DDD")</f>
        <v>Sat</v>
      </c>
      <c r="O440">
        <f>DATEDIF(Table1[[#This Row],[Order Date]],Table1[[#This Row],[Delivered Date]],"D")</f>
        <v>7</v>
      </c>
      <c r="P440">
        <f>ROUND(Table1[[#This Row],[Quantity]]*Table1[[#This Row],[Unit Price]]*VLOOKUP(Table1[[#This Row],[Product Name]],Table2[#All],2,FALSE),0)</f>
        <v>736</v>
      </c>
      <c r="Q440">
        <f>Table1[[#This Row],[Quantity]]*Table1[[#This Row],[Unit Price]]</f>
        <v>1132</v>
      </c>
      <c r="R440">
        <f>Table1[[#This Row],[Sales Revenue]]-Table1[[#This Row],[Total Cost]]</f>
        <v>396</v>
      </c>
    </row>
    <row r="441" spans="1:18" hidden="1" x14ac:dyDescent="0.3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  <c r="L441" t="str">
        <f>TEXT(Table1[[#This Row],[Order Date]],"YYYY")</f>
        <v>2025</v>
      </c>
      <c r="M441" t="str">
        <f>TEXT(Table1[[#This Row],[Order Date]],"MMM")</f>
        <v>Jul</v>
      </c>
      <c r="N441" t="str">
        <f>TEXT(Table1[[#This Row],[Order Date]],"DDD")</f>
        <v>Tue</v>
      </c>
      <c r="O441">
        <f>DATEDIF(Table1[[#This Row],[Order Date]],Table1[[#This Row],[Delivered Date]],"D")</f>
        <v>7</v>
      </c>
      <c r="P441">
        <f>ROUND(Table1[[#This Row],[Quantity]]*Table1[[#This Row],[Unit Price]]*VLOOKUP(Table1[[#This Row],[Product Name]],Table2[#All],2,FALSE),0)</f>
        <v>213</v>
      </c>
      <c r="Q441">
        <f>Table1[[#This Row],[Quantity]]*Table1[[#This Row],[Unit Price]]</f>
        <v>284</v>
      </c>
      <c r="R441">
        <f>Table1[[#This Row],[Sales Revenue]]-Table1[[#This Row],[Total Cost]]</f>
        <v>71</v>
      </c>
    </row>
    <row r="442" spans="1:18" hidden="1" x14ac:dyDescent="0.3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  <c r="L442" t="str">
        <f>TEXT(Table1[[#This Row],[Order Date]],"YYYY")</f>
        <v>2025</v>
      </c>
      <c r="M442" t="str">
        <f>TEXT(Table1[[#This Row],[Order Date]],"MMM")</f>
        <v>Aug</v>
      </c>
      <c r="N442" t="str">
        <f>TEXT(Table1[[#This Row],[Order Date]],"DDD")</f>
        <v>Sun</v>
      </c>
      <c r="O442">
        <f>DATEDIF(Table1[[#This Row],[Order Date]],Table1[[#This Row],[Delivered Date]],"D")</f>
        <v>1</v>
      </c>
      <c r="P442">
        <f>ROUND(Table1[[#This Row],[Quantity]]*Table1[[#This Row],[Unit Price]]*VLOOKUP(Table1[[#This Row],[Product Name]],Table2[#All],2,FALSE),0)</f>
        <v>288</v>
      </c>
      <c r="Q442">
        <f>Table1[[#This Row],[Quantity]]*Table1[[#This Row],[Unit Price]]</f>
        <v>384</v>
      </c>
      <c r="R442">
        <f>Table1[[#This Row],[Sales Revenue]]-Table1[[#This Row],[Total Cost]]</f>
        <v>96</v>
      </c>
    </row>
    <row r="443" spans="1:18" x14ac:dyDescent="0.3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  <c r="L443" t="str">
        <f>TEXT(Table1[[#This Row],[Order Date]],"YYYY")</f>
        <v>2025</v>
      </c>
      <c r="M443" t="str">
        <f>TEXT(Table1[[#This Row],[Order Date]],"MMM")</f>
        <v>Aug</v>
      </c>
      <c r="N443" t="str">
        <f>TEXT(Table1[[#This Row],[Order Date]],"DDD")</f>
        <v>Tue</v>
      </c>
      <c r="O443">
        <f>DATEDIF(Table1[[#This Row],[Order Date]],Table1[[#This Row],[Delivered Date]],"D")</f>
        <v>6</v>
      </c>
      <c r="P443">
        <f>ROUND(Table1[[#This Row],[Quantity]]*Table1[[#This Row],[Unit Price]]*VLOOKUP(Table1[[#This Row],[Product Name]],Table2[#All],2,FALSE),0)</f>
        <v>590</v>
      </c>
      <c r="Q443">
        <f>Table1[[#This Row],[Quantity]]*Table1[[#This Row],[Unit Price]]</f>
        <v>786</v>
      </c>
      <c r="R443">
        <f>Table1[[#This Row],[Sales Revenue]]-Table1[[#This Row],[Total Cost]]</f>
        <v>196</v>
      </c>
    </row>
    <row r="444" spans="1:18" hidden="1" x14ac:dyDescent="0.3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  <c r="L444" t="str">
        <f>TEXT(Table1[[#This Row],[Order Date]],"YYYY")</f>
        <v>2025</v>
      </c>
      <c r="M444" t="str">
        <f>TEXT(Table1[[#This Row],[Order Date]],"MMM")</f>
        <v>Feb</v>
      </c>
      <c r="N444" t="str">
        <f>TEXT(Table1[[#This Row],[Order Date]],"DDD")</f>
        <v>Fri</v>
      </c>
      <c r="O444">
        <f>DATEDIF(Table1[[#This Row],[Order Date]],Table1[[#This Row],[Delivered Date]],"D")</f>
        <v>10</v>
      </c>
      <c r="P444">
        <f>ROUND(Table1[[#This Row],[Quantity]]*Table1[[#This Row],[Unit Price]]*VLOOKUP(Table1[[#This Row],[Product Name]],Table2[#All],2,FALSE),0)</f>
        <v>3812</v>
      </c>
      <c r="Q444">
        <f>Table1[[#This Row],[Quantity]]*Table1[[#This Row],[Unit Price]]</f>
        <v>5864</v>
      </c>
      <c r="R444">
        <f>Table1[[#This Row],[Sales Revenue]]-Table1[[#This Row],[Total Cost]]</f>
        <v>2052</v>
      </c>
    </row>
    <row r="445" spans="1:18" hidden="1" x14ac:dyDescent="0.3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  <c r="L445" t="str">
        <f>TEXT(Table1[[#This Row],[Order Date]],"YYYY")</f>
        <v>2025</v>
      </c>
      <c r="M445" t="str">
        <f>TEXT(Table1[[#This Row],[Order Date]],"MMM")</f>
        <v>Apr</v>
      </c>
      <c r="N445" t="str">
        <f>TEXT(Table1[[#This Row],[Order Date]],"DDD")</f>
        <v>Fri</v>
      </c>
      <c r="O445">
        <f>DATEDIF(Table1[[#This Row],[Order Date]],Table1[[#This Row],[Delivered Date]],"D")</f>
        <v>3</v>
      </c>
      <c r="P445">
        <f>ROUND(Table1[[#This Row],[Quantity]]*Table1[[#This Row],[Unit Price]]*VLOOKUP(Table1[[#This Row],[Product Name]],Table2[#All],2,FALSE),0)</f>
        <v>1548</v>
      </c>
      <c r="Q445">
        <f>Table1[[#This Row],[Quantity]]*Table1[[#This Row],[Unit Price]]</f>
        <v>2064</v>
      </c>
      <c r="R445">
        <f>Table1[[#This Row],[Sales Revenue]]-Table1[[#This Row],[Total Cost]]</f>
        <v>516</v>
      </c>
    </row>
    <row r="446" spans="1:18" hidden="1" x14ac:dyDescent="0.3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  <c r="L446" t="str">
        <f>TEXT(Table1[[#This Row],[Order Date]],"YYYY")</f>
        <v>2025</v>
      </c>
      <c r="M446" t="str">
        <f>TEXT(Table1[[#This Row],[Order Date]],"MMM")</f>
        <v>Mar</v>
      </c>
      <c r="N446" t="str">
        <f>TEXT(Table1[[#This Row],[Order Date]],"DDD")</f>
        <v>Wed</v>
      </c>
      <c r="O446">
        <f>DATEDIF(Table1[[#This Row],[Order Date]],Table1[[#This Row],[Delivered Date]],"D")</f>
        <v>6</v>
      </c>
      <c r="P446">
        <f>ROUND(Table1[[#This Row],[Quantity]]*Table1[[#This Row],[Unit Price]]*VLOOKUP(Table1[[#This Row],[Product Name]],Table2[#All],2,FALSE),0)</f>
        <v>3038</v>
      </c>
      <c r="Q446">
        <f>Table1[[#This Row],[Quantity]]*Table1[[#This Row],[Unit Price]]</f>
        <v>4050</v>
      </c>
      <c r="R446">
        <f>Table1[[#This Row],[Sales Revenue]]-Table1[[#This Row],[Total Cost]]</f>
        <v>1012</v>
      </c>
    </row>
    <row r="447" spans="1:18" hidden="1" x14ac:dyDescent="0.3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  <c r="L447" t="str">
        <f>TEXT(Table1[[#This Row],[Order Date]],"YYYY")</f>
        <v>2025</v>
      </c>
      <c r="M447" t="str">
        <f>TEXT(Table1[[#This Row],[Order Date]],"MMM")</f>
        <v>Sep</v>
      </c>
      <c r="N447" t="str">
        <f>TEXT(Table1[[#This Row],[Order Date]],"DDD")</f>
        <v>Wed</v>
      </c>
      <c r="O447">
        <f>DATEDIF(Table1[[#This Row],[Order Date]],Table1[[#This Row],[Delivered Date]],"D")</f>
        <v>1</v>
      </c>
      <c r="P447">
        <f>ROUND(Table1[[#This Row],[Quantity]]*Table1[[#This Row],[Unit Price]]*VLOOKUP(Table1[[#This Row],[Product Name]],Table2[#All],2,FALSE),0)</f>
        <v>1210</v>
      </c>
      <c r="Q447">
        <f>Table1[[#This Row],[Quantity]]*Table1[[#This Row],[Unit Price]]</f>
        <v>1512</v>
      </c>
      <c r="R447">
        <f>Table1[[#This Row],[Sales Revenue]]-Table1[[#This Row],[Total Cost]]</f>
        <v>302</v>
      </c>
    </row>
    <row r="448" spans="1:18" hidden="1" x14ac:dyDescent="0.3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  <c r="L448" t="str">
        <f>TEXT(Table1[[#This Row],[Order Date]],"YYYY")</f>
        <v>2025</v>
      </c>
      <c r="M448" t="str">
        <f>TEXT(Table1[[#This Row],[Order Date]],"MMM")</f>
        <v>Nov</v>
      </c>
      <c r="N448" t="str">
        <f>TEXT(Table1[[#This Row],[Order Date]],"DDD")</f>
        <v>Tue</v>
      </c>
      <c r="O448">
        <f>DATEDIF(Table1[[#This Row],[Order Date]],Table1[[#This Row],[Delivered Date]],"D")</f>
        <v>6</v>
      </c>
      <c r="P448">
        <f>ROUND(Table1[[#This Row],[Quantity]]*Table1[[#This Row],[Unit Price]]*VLOOKUP(Table1[[#This Row],[Product Name]],Table2[#All],2,FALSE),0)</f>
        <v>553</v>
      </c>
      <c r="Q448">
        <f>Table1[[#This Row],[Quantity]]*Table1[[#This Row],[Unit Price]]</f>
        <v>850</v>
      </c>
      <c r="R448">
        <f>Table1[[#This Row],[Sales Revenue]]-Table1[[#This Row],[Total Cost]]</f>
        <v>297</v>
      </c>
    </row>
    <row r="449" spans="1:18" hidden="1" x14ac:dyDescent="0.3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  <c r="L449" t="str">
        <f>TEXT(Table1[[#This Row],[Order Date]],"YYYY")</f>
        <v>2025</v>
      </c>
      <c r="M449" t="str">
        <f>TEXT(Table1[[#This Row],[Order Date]],"MMM")</f>
        <v>Apr</v>
      </c>
      <c r="N449" t="str">
        <f>TEXT(Table1[[#This Row],[Order Date]],"DDD")</f>
        <v>Mon</v>
      </c>
      <c r="O449">
        <f>DATEDIF(Table1[[#This Row],[Order Date]],Table1[[#This Row],[Delivered Date]],"D")</f>
        <v>4</v>
      </c>
      <c r="P449">
        <f>ROUND(Table1[[#This Row],[Quantity]]*Table1[[#This Row],[Unit Price]]*VLOOKUP(Table1[[#This Row],[Product Name]],Table2[#All],2,FALSE),0)</f>
        <v>392</v>
      </c>
      <c r="Q449">
        <f>Table1[[#This Row],[Quantity]]*Table1[[#This Row],[Unit Price]]</f>
        <v>603</v>
      </c>
      <c r="R449">
        <f>Table1[[#This Row],[Sales Revenue]]-Table1[[#This Row],[Total Cost]]</f>
        <v>211</v>
      </c>
    </row>
    <row r="450" spans="1:18" hidden="1" x14ac:dyDescent="0.3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  <c r="L450" t="str">
        <f>TEXT(Table1[[#This Row],[Order Date]],"YYYY")</f>
        <v>2025</v>
      </c>
      <c r="M450" t="str">
        <f>TEXT(Table1[[#This Row],[Order Date]],"MMM")</f>
        <v>Jun</v>
      </c>
      <c r="N450" t="str">
        <f>TEXT(Table1[[#This Row],[Order Date]],"DDD")</f>
        <v>Wed</v>
      </c>
      <c r="O450">
        <f>DATEDIF(Table1[[#This Row],[Order Date]],Table1[[#This Row],[Delivered Date]],"D")</f>
        <v>6</v>
      </c>
      <c r="P450">
        <f>ROUND(Table1[[#This Row],[Quantity]]*Table1[[#This Row],[Unit Price]]*VLOOKUP(Table1[[#This Row],[Product Name]],Table2[#All],2,FALSE),0)</f>
        <v>1518</v>
      </c>
      <c r="Q450">
        <f>Table1[[#This Row],[Quantity]]*Table1[[#This Row],[Unit Price]]</f>
        <v>2169</v>
      </c>
      <c r="R450">
        <f>Table1[[#This Row],[Sales Revenue]]-Table1[[#This Row],[Total Cost]]</f>
        <v>651</v>
      </c>
    </row>
    <row r="451" spans="1:18" hidden="1" x14ac:dyDescent="0.3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  <c r="L451" t="str">
        <f>TEXT(Table1[[#This Row],[Order Date]],"YYYY")</f>
        <v>2025</v>
      </c>
      <c r="M451" t="str">
        <f>TEXT(Table1[[#This Row],[Order Date]],"MMM")</f>
        <v>Apr</v>
      </c>
      <c r="N451" t="str">
        <f>TEXT(Table1[[#This Row],[Order Date]],"DDD")</f>
        <v>Tue</v>
      </c>
      <c r="O451">
        <f>DATEDIF(Table1[[#This Row],[Order Date]],Table1[[#This Row],[Delivered Date]],"D")</f>
        <v>4</v>
      </c>
      <c r="P451">
        <f>ROUND(Table1[[#This Row],[Quantity]]*Table1[[#This Row],[Unit Price]]*VLOOKUP(Table1[[#This Row],[Product Name]],Table2[#All],2,FALSE),0)</f>
        <v>1379</v>
      </c>
      <c r="Q451">
        <f>Table1[[#This Row],[Quantity]]*Table1[[#This Row],[Unit Price]]</f>
        <v>1838</v>
      </c>
      <c r="R451">
        <f>Table1[[#This Row],[Sales Revenue]]-Table1[[#This Row],[Total Cost]]</f>
        <v>459</v>
      </c>
    </row>
    <row r="452" spans="1:18" hidden="1" x14ac:dyDescent="0.3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  <c r="L452" t="str">
        <f>TEXT(Table1[[#This Row],[Order Date]],"YYYY")</f>
        <v>2025</v>
      </c>
      <c r="M452" t="str">
        <f>TEXT(Table1[[#This Row],[Order Date]],"MMM")</f>
        <v>Aug</v>
      </c>
      <c r="N452" t="str">
        <f>TEXT(Table1[[#This Row],[Order Date]],"DDD")</f>
        <v>Sat</v>
      </c>
      <c r="O452">
        <f>DATEDIF(Table1[[#This Row],[Order Date]],Table1[[#This Row],[Delivered Date]],"D")</f>
        <v>6</v>
      </c>
      <c r="P452">
        <f>ROUND(Table1[[#This Row],[Quantity]]*Table1[[#This Row],[Unit Price]]*VLOOKUP(Table1[[#This Row],[Product Name]],Table2[#All],2,FALSE),0)</f>
        <v>536</v>
      </c>
      <c r="Q452">
        <f>Table1[[#This Row],[Quantity]]*Table1[[#This Row],[Unit Price]]</f>
        <v>630</v>
      </c>
      <c r="R452">
        <f>Table1[[#This Row],[Sales Revenue]]-Table1[[#This Row],[Total Cost]]</f>
        <v>94</v>
      </c>
    </row>
    <row r="453" spans="1:18" hidden="1" x14ac:dyDescent="0.3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  <c r="L453" t="str">
        <f>TEXT(Table1[[#This Row],[Order Date]],"YYYY")</f>
        <v>2025</v>
      </c>
      <c r="M453" t="str">
        <f>TEXT(Table1[[#This Row],[Order Date]],"MMM")</f>
        <v>Mar</v>
      </c>
      <c r="N453" t="str">
        <f>TEXT(Table1[[#This Row],[Order Date]],"DDD")</f>
        <v>Sun</v>
      </c>
      <c r="O453">
        <f>DATEDIF(Table1[[#This Row],[Order Date]],Table1[[#This Row],[Delivered Date]],"D")</f>
        <v>6</v>
      </c>
      <c r="P453">
        <f>ROUND(Table1[[#This Row],[Quantity]]*Table1[[#This Row],[Unit Price]]*VLOOKUP(Table1[[#This Row],[Product Name]],Table2[#All],2,FALSE),0)</f>
        <v>1346</v>
      </c>
      <c r="Q453">
        <f>Table1[[#This Row],[Quantity]]*Table1[[#This Row],[Unit Price]]</f>
        <v>1683</v>
      </c>
      <c r="R453">
        <f>Table1[[#This Row],[Sales Revenue]]-Table1[[#This Row],[Total Cost]]</f>
        <v>337</v>
      </c>
    </row>
    <row r="454" spans="1:18" hidden="1" x14ac:dyDescent="0.3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  <c r="L454" t="str">
        <f>TEXT(Table1[[#This Row],[Order Date]],"YYYY")</f>
        <v>2025</v>
      </c>
      <c r="M454" t="str">
        <f>TEXT(Table1[[#This Row],[Order Date]],"MMM")</f>
        <v>Jun</v>
      </c>
      <c r="N454" t="str">
        <f>TEXT(Table1[[#This Row],[Order Date]],"DDD")</f>
        <v>Thu</v>
      </c>
      <c r="O454">
        <f>DATEDIF(Table1[[#This Row],[Order Date]],Table1[[#This Row],[Delivered Date]],"D")</f>
        <v>4</v>
      </c>
      <c r="P454">
        <f>ROUND(Table1[[#This Row],[Quantity]]*Table1[[#This Row],[Unit Price]]*VLOOKUP(Table1[[#This Row],[Product Name]],Table2[#All],2,FALSE),0)</f>
        <v>701</v>
      </c>
      <c r="Q454">
        <f>Table1[[#This Row],[Quantity]]*Table1[[#This Row],[Unit Price]]</f>
        <v>934</v>
      </c>
      <c r="R454">
        <f>Table1[[#This Row],[Sales Revenue]]-Table1[[#This Row],[Total Cost]]</f>
        <v>233</v>
      </c>
    </row>
    <row r="455" spans="1:18" x14ac:dyDescent="0.3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  <c r="L455" t="str">
        <f>TEXT(Table1[[#This Row],[Order Date]],"YYYY")</f>
        <v>2025</v>
      </c>
      <c r="M455" t="str">
        <f>TEXT(Table1[[#This Row],[Order Date]],"MMM")</f>
        <v>Dec</v>
      </c>
      <c r="N455" t="str">
        <f>TEXT(Table1[[#This Row],[Order Date]],"DDD")</f>
        <v>Wed</v>
      </c>
      <c r="O455">
        <f>DATEDIF(Table1[[#This Row],[Order Date]],Table1[[#This Row],[Delivered Date]],"D")</f>
        <v>5</v>
      </c>
      <c r="P455">
        <f>ROUND(Table1[[#This Row],[Quantity]]*Table1[[#This Row],[Unit Price]]*VLOOKUP(Table1[[#This Row],[Product Name]],Table2[#All],2,FALSE),0)</f>
        <v>832</v>
      </c>
      <c r="Q455">
        <f>Table1[[#This Row],[Quantity]]*Table1[[#This Row],[Unit Price]]</f>
        <v>979</v>
      </c>
      <c r="R455">
        <f>Table1[[#This Row],[Sales Revenue]]-Table1[[#This Row],[Total Cost]]</f>
        <v>147</v>
      </c>
    </row>
    <row r="456" spans="1:18" x14ac:dyDescent="0.3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  <c r="L456" t="str">
        <f>TEXT(Table1[[#This Row],[Order Date]],"YYYY")</f>
        <v>2025</v>
      </c>
      <c r="M456" t="str">
        <f>TEXT(Table1[[#This Row],[Order Date]],"MMM")</f>
        <v>Sep</v>
      </c>
      <c r="N456" t="str">
        <f>TEXT(Table1[[#This Row],[Order Date]],"DDD")</f>
        <v>Wed</v>
      </c>
      <c r="O456">
        <f>DATEDIF(Table1[[#This Row],[Order Date]],Table1[[#This Row],[Delivered Date]],"D")</f>
        <v>6</v>
      </c>
      <c r="P456">
        <f>ROUND(Table1[[#This Row],[Quantity]]*Table1[[#This Row],[Unit Price]]*VLOOKUP(Table1[[#This Row],[Product Name]],Table2[#All],2,FALSE),0)</f>
        <v>604</v>
      </c>
      <c r="Q456">
        <f>Table1[[#This Row],[Quantity]]*Table1[[#This Row],[Unit Price]]</f>
        <v>805</v>
      </c>
      <c r="R456">
        <f>Table1[[#This Row],[Sales Revenue]]-Table1[[#This Row],[Total Cost]]</f>
        <v>201</v>
      </c>
    </row>
    <row r="457" spans="1:18" hidden="1" x14ac:dyDescent="0.3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  <c r="L457" t="str">
        <f>TEXT(Table1[[#This Row],[Order Date]],"YYYY")</f>
        <v>2025</v>
      </c>
      <c r="M457" t="str">
        <f>TEXT(Table1[[#This Row],[Order Date]],"MMM")</f>
        <v>Jan</v>
      </c>
      <c r="N457" t="str">
        <f>TEXT(Table1[[#This Row],[Order Date]],"DDD")</f>
        <v>Thu</v>
      </c>
      <c r="O457">
        <f>DATEDIF(Table1[[#This Row],[Order Date]],Table1[[#This Row],[Delivered Date]],"D")</f>
        <v>7</v>
      </c>
      <c r="P457">
        <f>ROUND(Table1[[#This Row],[Quantity]]*Table1[[#This Row],[Unit Price]]*VLOOKUP(Table1[[#This Row],[Product Name]],Table2[#All],2,FALSE),0)</f>
        <v>479</v>
      </c>
      <c r="Q457">
        <f>Table1[[#This Row],[Quantity]]*Table1[[#This Row],[Unit Price]]</f>
        <v>957</v>
      </c>
      <c r="R457">
        <f>Table1[[#This Row],[Sales Revenue]]-Table1[[#This Row],[Total Cost]]</f>
        <v>478</v>
      </c>
    </row>
    <row r="458" spans="1:18" hidden="1" x14ac:dyDescent="0.3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  <c r="L458" t="str">
        <f>TEXT(Table1[[#This Row],[Order Date]],"YYYY")</f>
        <v>2025</v>
      </c>
      <c r="M458" t="str">
        <f>TEXT(Table1[[#This Row],[Order Date]],"MMM")</f>
        <v>May</v>
      </c>
      <c r="N458" t="str">
        <f>TEXT(Table1[[#This Row],[Order Date]],"DDD")</f>
        <v>Fri</v>
      </c>
      <c r="O458">
        <f>DATEDIF(Table1[[#This Row],[Order Date]],Table1[[#This Row],[Delivered Date]],"D")</f>
        <v>10</v>
      </c>
      <c r="P458">
        <f>ROUND(Table1[[#This Row],[Quantity]]*Table1[[#This Row],[Unit Price]]*VLOOKUP(Table1[[#This Row],[Product Name]],Table2[#All],2,FALSE),0)</f>
        <v>2093</v>
      </c>
      <c r="Q458">
        <f>Table1[[#This Row],[Quantity]]*Table1[[#This Row],[Unit Price]]</f>
        <v>3488</v>
      </c>
      <c r="R458">
        <f>Table1[[#This Row],[Sales Revenue]]-Table1[[#This Row],[Total Cost]]</f>
        <v>1395</v>
      </c>
    </row>
    <row r="459" spans="1:18" x14ac:dyDescent="0.3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  <c r="L459" t="str">
        <f>TEXT(Table1[[#This Row],[Order Date]],"YYYY")</f>
        <v>2025</v>
      </c>
      <c r="M459" t="str">
        <f>TEXT(Table1[[#This Row],[Order Date]],"MMM")</f>
        <v>Mar</v>
      </c>
      <c r="N459" t="str">
        <f>TEXT(Table1[[#This Row],[Order Date]],"DDD")</f>
        <v>Wed</v>
      </c>
      <c r="O459">
        <f>DATEDIF(Table1[[#This Row],[Order Date]],Table1[[#This Row],[Delivered Date]],"D")</f>
        <v>4</v>
      </c>
      <c r="P459">
        <f>ROUND(Table1[[#This Row],[Quantity]]*Table1[[#This Row],[Unit Price]]*VLOOKUP(Table1[[#This Row],[Product Name]],Table2[#All],2,FALSE),0)</f>
        <v>254</v>
      </c>
      <c r="Q459">
        <f>Table1[[#This Row],[Quantity]]*Table1[[#This Row],[Unit Price]]</f>
        <v>462</v>
      </c>
      <c r="R459">
        <f>Table1[[#This Row],[Sales Revenue]]-Table1[[#This Row],[Total Cost]]</f>
        <v>208</v>
      </c>
    </row>
    <row r="460" spans="1:18" x14ac:dyDescent="0.3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  <c r="L460" t="str">
        <f>TEXT(Table1[[#This Row],[Order Date]],"YYYY")</f>
        <v>2025</v>
      </c>
      <c r="M460" t="str">
        <f>TEXT(Table1[[#This Row],[Order Date]],"MMM")</f>
        <v>Jul</v>
      </c>
      <c r="N460" t="str">
        <f>TEXT(Table1[[#This Row],[Order Date]],"DDD")</f>
        <v>Fri</v>
      </c>
      <c r="O460">
        <f>DATEDIF(Table1[[#This Row],[Order Date]],Table1[[#This Row],[Delivered Date]],"D")</f>
        <v>2</v>
      </c>
      <c r="P460">
        <f>ROUND(Table1[[#This Row],[Quantity]]*Table1[[#This Row],[Unit Price]]*VLOOKUP(Table1[[#This Row],[Product Name]],Table2[#All],2,FALSE),0)</f>
        <v>5055</v>
      </c>
      <c r="Q460">
        <f>Table1[[#This Row],[Quantity]]*Table1[[#This Row],[Unit Price]]</f>
        <v>6740</v>
      </c>
      <c r="R460">
        <f>Table1[[#This Row],[Sales Revenue]]-Table1[[#This Row],[Total Cost]]</f>
        <v>1685</v>
      </c>
    </row>
    <row r="461" spans="1:18" hidden="1" x14ac:dyDescent="0.3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  <c r="L461" t="str">
        <f>TEXT(Table1[[#This Row],[Order Date]],"YYYY")</f>
        <v>2025</v>
      </c>
      <c r="M461" t="str">
        <f>TEXT(Table1[[#This Row],[Order Date]],"MMM")</f>
        <v>Sep</v>
      </c>
      <c r="N461" t="str">
        <f>TEXT(Table1[[#This Row],[Order Date]],"DDD")</f>
        <v>Thu</v>
      </c>
      <c r="O461">
        <f>DATEDIF(Table1[[#This Row],[Order Date]],Table1[[#This Row],[Delivered Date]],"D")</f>
        <v>5</v>
      </c>
      <c r="P461">
        <f>ROUND(Table1[[#This Row],[Quantity]]*Table1[[#This Row],[Unit Price]]*VLOOKUP(Table1[[#This Row],[Product Name]],Table2[#All],2,FALSE),0)</f>
        <v>812</v>
      </c>
      <c r="Q461">
        <f>Table1[[#This Row],[Quantity]]*Table1[[#This Row],[Unit Price]]</f>
        <v>1624</v>
      </c>
      <c r="R461">
        <f>Table1[[#This Row],[Sales Revenue]]-Table1[[#This Row],[Total Cost]]</f>
        <v>812</v>
      </c>
    </row>
    <row r="462" spans="1:18" x14ac:dyDescent="0.3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  <c r="L462" t="str">
        <f>TEXT(Table1[[#This Row],[Order Date]],"YYYY")</f>
        <v>2025</v>
      </c>
      <c r="M462" t="str">
        <f>TEXT(Table1[[#This Row],[Order Date]],"MMM")</f>
        <v>Apr</v>
      </c>
      <c r="N462" t="str">
        <f>TEXT(Table1[[#This Row],[Order Date]],"DDD")</f>
        <v>Sat</v>
      </c>
      <c r="O462">
        <f>DATEDIF(Table1[[#This Row],[Order Date]],Table1[[#This Row],[Delivered Date]],"D")</f>
        <v>6</v>
      </c>
      <c r="P462">
        <f>ROUND(Table1[[#This Row],[Quantity]]*Table1[[#This Row],[Unit Price]]*VLOOKUP(Table1[[#This Row],[Product Name]],Table2[#All],2,FALSE),0)</f>
        <v>2128</v>
      </c>
      <c r="Q462">
        <f>Table1[[#This Row],[Quantity]]*Table1[[#This Row],[Unit Price]]</f>
        <v>3040</v>
      </c>
      <c r="R462">
        <f>Table1[[#This Row],[Sales Revenue]]-Table1[[#This Row],[Total Cost]]</f>
        <v>912</v>
      </c>
    </row>
    <row r="463" spans="1:18" x14ac:dyDescent="0.3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  <c r="L463" t="str">
        <f>TEXT(Table1[[#This Row],[Order Date]],"YYYY")</f>
        <v>2025</v>
      </c>
      <c r="M463" t="str">
        <f>TEXT(Table1[[#This Row],[Order Date]],"MMM")</f>
        <v>Apr</v>
      </c>
      <c r="N463" t="str">
        <f>TEXT(Table1[[#This Row],[Order Date]],"DDD")</f>
        <v>Mon</v>
      </c>
      <c r="O463">
        <f>DATEDIF(Table1[[#This Row],[Order Date]],Table1[[#This Row],[Delivered Date]],"D")</f>
        <v>4</v>
      </c>
      <c r="P463">
        <f>ROUND(Table1[[#This Row],[Quantity]]*Table1[[#This Row],[Unit Price]]*VLOOKUP(Table1[[#This Row],[Product Name]],Table2[#All],2,FALSE),0)</f>
        <v>2158</v>
      </c>
      <c r="Q463">
        <f>Table1[[#This Row],[Quantity]]*Table1[[#This Row],[Unit Price]]</f>
        <v>3320</v>
      </c>
      <c r="R463">
        <f>Table1[[#This Row],[Sales Revenue]]-Table1[[#This Row],[Total Cost]]</f>
        <v>1162</v>
      </c>
    </row>
    <row r="464" spans="1:18" x14ac:dyDescent="0.3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  <c r="L464" t="str">
        <f>TEXT(Table1[[#This Row],[Order Date]],"YYYY")</f>
        <v>2025</v>
      </c>
      <c r="M464" t="str">
        <f>TEXT(Table1[[#This Row],[Order Date]],"MMM")</f>
        <v>May</v>
      </c>
      <c r="N464" t="str">
        <f>TEXT(Table1[[#This Row],[Order Date]],"DDD")</f>
        <v>Sun</v>
      </c>
      <c r="O464">
        <f>DATEDIF(Table1[[#This Row],[Order Date]],Table1[[#This Row],[Delivered Date]],"D")</f>
        <v>12</v>
      </c>
      <c r="P464">
        <f>ROUND(Table1[[#This Row],[Quantity]]*Table1[[#This Row],[Unit Price]]*VLOOKUP(Table1[[#This Row],[Product Name]],Table2[#All],2,FALSE),0)</f>
        <v>959</v>
      </c>
      <c r="Q464">
        <f>Table1[[#This Row],[Quantity]]*Table1[[#This Row],[Unit Price]]</f>
        <v>1476</v>
      </c>
      <c r="R464">
        <f>Table1[[#This Row],[Sales Revenue]]-Table1[[#This Row],[Total Cost]]</f>
        <v>517</v>
      </c>
    </row>
    <row r="465" spans="1:18" hidden="1" x14ac:dyDescent="0.3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  <c r="L465" t="str">
        <f>TEXT(Table1[[#This Row],[Order Date]],"YYYY")</f>
        <v>2025</v>
      </c>
      <c r="M465" t="str">
        <f>TEXT(Table1[[#This Row],[Order Date]],"MMM")</f>
        <v>Jan</v>
      </c>
      <c r="N465" t="str">
        <f>TEXT(Table1[[#This Row],[Order Date]],"DDD")</f>
        <v>Sun</v>
      </c>
      <c r="O465">
        <f>DATEDIF(Table1[[#This Row],[Order Date]],Table1[[#This Row],[Delivered Date]],"D")</f>
        <v>3</v>
      </c>
      <c r="P465">
        <f>ROUND(Table1[[#This Row],[Quantity]]*Table1[[#This Row],[Unit Price]]*VLOOKUP(Table1[[#This Row],[Product Name]],Table2[#All],2,FALSE),0)</f>
        <v>600</v>
      </c>
      <c r="Q465">
        <f>Table1[[#This Row],[Quantity]]*Table1[[#This Row],[Unit Price]]</f>
        <v>800</v>
      </c>
      <c r="R465">
        <f>Table1[[#This Row],[Sales Revenue]]-Table1[[#This Row],[Total Cost]]</f>
        <v>200</v>
      </c>
    </row>
    <row r="466" spans="1:18" hidden="1" x14ac:dyDescent="0.3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  <c r="L466" t="str">
        <f>TEXT(Table1[[#This Row],[Order Date]],"YYYY")</f>
        <v>2025</v>
      </c>
      <c r="M466" t="str">
        <f>TEXT(Table1[[#This Row],[Order Date]],"MMM")</f>
        <v>May</v>
      </c>
      <c r="N466" t="str">
        <f>TEXT(Table1[[#This Row],[Order Date]],"DDD")</f>
        <v>Fri</v>
      </c>
      <c r="O466">
        <f>DATEDIF(Table1[[#This Row],[Order Date]],Table1[[#This Row],[Delivered Date]],"D")</f>
        <v>9</v>
      </c>
      <c r="P466">
        <f>ROUND(Table1[[#This Row],[Quantity]]*Table1[[#This Row],[Unit Price]]*VLOOKUP(Table1[[#This Row],[Product Name]],Table2[#All],2,FALSE),0)</f>
        <v>1918</v>
      </c>
      <c r="Q466">
        <f>Table1[[#This Row],[Quantity]]*Table1[[#This Row],[Unit Price]]</f>
        <v>3836</v>
      </c>
      <c r="R466">
        <f>Table1[[#This Row],[Sales Revenue]]-Table1[[#This Row],[Total Cost]]</f>
        <v>1918</v>
      </c>
    </row>
    <row r="467" spans="1:18" hidden="1" x14ac:dyDescent="0.3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  <c r="L467" t="str">
        <f>TEXT(Table1[[#This Row],[Order Date]],"YYYY")</f>
        <v>2025</v>
      </c>
      <c r="M467" t="str">
        <f>TEXT(Table1[[#This Row],[Order Date]],"MMM")</f>
        <v>Oct</v>
      </c>
      <c r="N467" t="str">
        <f>TEXT(Table1[[#This Row],[Order Date]],"DDD")</f>
        <v>Sun</v>
      </c>
      <c r="O467">
        <f>DATEDIF(Table1[[#This Row],[Order Date]],Table1[[#This Row],[Delivered Date]],"D")</f>
        <v>3</v>
      </c>
      <c r="P467">
        <f>ROUND(Table1[[#This Row],[Quantity]]*Table1[[#This Row],[Unit Price]]*VLOOKUP(Table1[[#This Row],[Product Name]],Table2[#All],2,FALSE),0)</f>
        <v>1440</v>
      </c>
      <c r="Q467">
        <f>Table1[[#This Row],[Quantity]]*Table1[[#This Row],[Unit Price]]</f>
        <v>2880</v>
      </c>
      <c r="R467">
        <f>Table1[[#This Row],[Sales Revenue]]-Table1[[#This Row],[Total Cost]]</f>
        <v>1440</v>
      </c>
    </row>
    <row r="468" spans="1:18" hidden="1" x14ac:dyDescent="0.3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  <c r="L468" t="str">
        <f>TEXT(Table1[[#This Row],[Order Date]],"YYYY")</f>
        <v>2025</v>
      </c>
      <c r="M468" t="str">
        <f>TEXT(Table1[[#This Row],[Order Date]],"MMM")</f>
        <v>Aug</v>
      </c>
      <c r="N468" t="str">
        <f>TEXT(Table1[[#This Row],[Order Date]],"DDD")</f>
        <v>Sat</v>
      </c>
      <c r="O468">
        <f>DATEDIF(Table1[[#This Row],[Order Date]],Table1[[#This Row],[Delivered Date]],"D")</f>
        <v>4</v>
      </c>
      <c r="P468">
        <f>ROUND(Table1[[#This Row],[Quantity]]*Table1[[#This Row],[Unit Price]]*VLOOKUP(Table1[[#This Row],[Product Name]],Table2[#All],2,FALSE),0)</f>
        <v>148</v>
      </c>
      <c r="Q468">
        <f>Table1[[#This Row],[Quantity]]*Table1[[#This Row],[Unit Price]]</f>
        <v>269</v>
      </c>
      <c r="R468">
        <f>Table1[[#This Row],[Sales Revenue]]-Table1[[#This Row],[Total Cost]]</f>
        <v>121</v>
      </c>
    </row>
    <row r="469" spans="1:18" hidden="1" x14ac:dyDescent="0.3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  <c r="L469" t="str">
        <f>TEXT(Table1[[#This Row],[Order Date]],"YYYY")</f>
        <v>2025</v>
      </c>
      <c r="M469" t="str">
        <f>TEXT(Table1[[#This Row],[Order Date]],"MMM")</f>
        <v>Jan</v>
      </c>
      <c r="N469" t="str">
        <f>TEXT(Table1[[#This Row],[Order Date]],"DDD")</f>
        <v>Thu</v>
      </c>
      <c r="O469">
        <f>DATEDIF(Table1[[#This Row],[Order Date]],Table1[[#This Row],[Delivered Date]],"D")</f>
        <v>9</v>
      </c>
      <c r="P469">
        <f>ROUND(Table1[[#This Row],[Quantity]]*Table1[[#This Row],[Unit Price]]*VLOOKUP(Table1[[#This Row],[Product Name]],Table2[#All],2,FALSE),0)</f>
        <v>2913</v>
      </c>
      <c r="Q469">
        <f>Table1[[#This Row],[Quantity]]*Table1[[#This Row],[Unit Price]]</f>
        <v>4482</v>
      </c>
      <c r="R469">
        <f>Table1[[#This Row],[Sales Revenue]]-Table1[[#This Row],[Total Cost]]</f>
        <v>1569</v>
      </c>
    </row>
    <row r="470" spans="1:18" hidden="1" x14ac:dyDescent="0.3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  <c r="L470" t="str">
        <f>TEXT(Table1[[#This Row],[Order Date]],"YYYY")</f>
        <v>2025</v>
      </c>
      <c r="M470" t="str">
        <f>TEXT(Table1[[#This Row],[Order Date]],"MMM")</f>
        <v>Mar</v>
      </c>
      <c r="N470" t="str">
        <f>TEXT(Table1[[#This Row],[Order Date]],"DDD")</f>
        <v>Thu</v>
      </c>
      <c r="O470">
        <f>DATEDIF(Table1[[#This Row],[Order Date]],Table1[[#This Row],[Delivered Date]],"D")</f>
        <v>7</v>
      </c>
      <c r="P470">
        <f>ROUND(Table1[[#This Row],[Quantity]]*Table1[[#This Row],[Unit Price]]*VLOOKUP(Table1[[#This Row],[Product Name]],Table2[#All],2,FALSE),0)</f>
        <v>3178</v>
      </c>
      <c r="Q470">
        <f>Table1[[#This Row],[Quantity]]*Table1[[#This Row],[Unit Price]]</f>
        <v>3972</v>
      </c>
      <c r="R470">
        <f>Table1[[#This Row],[Sales Revenue]]-Table1[[#This Row],[Total Cost]]</f>
        <v>794</v>
      </c>
    </row>
    <row r="471" spans="1:18" x14ac:dyDescent="0.3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  <c r="L471" t="str">
        <f>TEXT(Table1[[#This Row],[Order Date]],"YYYY")</f>
        <v>2025</v>
      </c>
      <c r="M471" t="str">
        <f>TEXT(Table1[[#This Row],[Order Date]],"MMM")</f>
        <v>Jan</v>
      </c>
      <c r="N471" t="str">
        <f>TEXT(Table1[[#This Row],[Order Date]],"DDD")</f>
        <v>Fri</v>
      </c>
      <c r="O471">
        <f>DATEDIF(Table1[[#This Row],[Order Date]],Table1[[#This Row],[Delivered Date]],"D")</f>
        <v>10</v>
      </c>
      <c r="P471">
        <f>ROUND(Table1[[#This Row],[Quantity]]*Table1[[#This Row],[Unit Price]]*VLOOKUP(Table1[[#This Row],[Product Name]],Table2[#All],2,FALSE),0)</f>
        <v>455</v>
      </c>
      <c r="Q471">
        <f>Table1[[#This Row],[Quantity]]*Table1[[#This Row],[Unit Price]]</f>
        <v>909</v>
      </c>
      <c r="R471">
        <f>Table1[[#This Row],[Sales Revenue]]-Table1[[#This Row],[Total Cost]]</f>
        <v>454</v>
      </c>
    </row>
    <row r="472" spans="1:18" hidden="1" x14ac:dyDescent="0.3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  <c r="L472" t="str">
        <f>TEXT(Table1[[#This Row],[Order Date]],"YYYY")</f>
        <v>2025</v>
      </c>
      <c r="M472" t="str">
        <f>TEXT(Table1[[#This Row],[Order Date]],"MMM")</f>
        <v>Dec</v>
      </c>
      <c r="N472" t="str">
        <f>TEXT(Table1[[#This Row],[Order Date]],"DDD")</f>
        <v>Sun</v>
      </c>
      <c r="O472">
        <f>DATEDIF(Table1[[#This Row],[Order Date]],Table1[[#This Row],[Delivered Date]],"D")</f>
        <v>3</v>
      </c>
      <c r="P472">
        <f>ROUND(Table1[[#This Row],[Quantity]]*Table1[[#This Row],[Unit Price]]*VLOOKUP(Table1[[#This Row],[Product Name]],Table2[#All],2,FALSE),0)</f>
        <v>1134</v>
      </c>
      <c r="Q472">
        <f>Table1[[#This Row],[Quantity]]*Table1[[#This Row],[Unit Price]]</f>
        <v>1512</v>
      </c>
      <c r="R472">
        <f>Table1[[#This Row],[Sales Revenue]]-Table1[[#This Row],[Total Cost]]</f>
        <v>378</v>
      </c>
    </row>
    <row r="473" spans="1:18" x14ac:dyDescent="0.3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  <c r="L473" t="str">
        <f>TEXT(Table1[[#This Row],[Order Date]],"YYYY")</f>
        <v>2025</v>
      </c>
      <c r="M473" t="str">
        <f>TEXT(Table1[[#This Row],[Order Date]],"MMM")</f>
        <v>Apr</v>
      </c>
      <c r="N473" t="str">
        <f>TEXT(Table1[[#This Row],[Order Date]],"DDD")</f>
        <v>Wed</v>
      </c>
      <c r="O473">
        <f>DATEDIF(Table1[[#This Row],[Order Date]],Table1[[#This Row],[Delivered Date]],"D")</f>
        <v>9</v>
      </c>
      <c r="P473">
        <f>ROUND(Table1[[#This Row],[Quantity]]*Table1[[#This Row],[Unit Price]]*VLOOKUP(Table1[[#This Row],[Product Name]],Table2[#All],2,FALSE),0)</f>
        <v>1516</v>
      </c>
      <c r="Q473">
        <f>Table1[[#This Row],[Quantity]]*Table1[[#This Row],[Unit Price]]</f>
        <v>2756</v>
      </c>
      <c r="R473">
        <f>Table1[[#This Row],[Sales Revenue]]-Table1[[#This Row],[Total Cost]]</f>
        <v>1240</v>
      </c>
    </row>
    <row r="474" spans="1:18" x14ac:dyDescent="0.3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  <c r="L474" t="str">
        <f>TEXT(Table1[[#This Row],[Order Date]],"YYYY")</f>
        <v>2025</v>
      </c>
      <c r="M474" t="str">
        <f>TEXT(Table1[[#This Row],[Order Date]],"MMM")</f>
        <v>Sep</v>
      </c>
      <c r="N474" t="str">
        <f>TEXT(Table1[[#This Row],[Order Date]],"DDD")</f>
        <v>Sun</v>
      </c>
      <c r="O474">
        <f>DATEDIF(Table1[[#This Row],[Order Date]],Table1[[#This Row],[Delivered Date]],"D")</f>
        <v>7</v>
      </c>
      <c r="P474">
        <f>ROUND(Table1[[#This Row],[Quantity]]*Table1[[#This Row],[Unit Price]]*VLOOKUP(Table1[[#This Row],[Product Name]],Table2[#All],2,FALSE),0)</f>
        <v>2619</v>
      </c>
      <c r="Q474">
        <f>Table1[[#This Row],[Quantity]]*Table1[[#This Row],[Unit Price]]</f>
        <v>4365</v>
      </c>
      <c r="R474">
        <f>Table1[[#This Row],[Sales Revenue]]-Table1[[#This Row],[Total Cost]]</f>
        <v>1746</v>
      </c>
    </row>
    <row r="475" spans="1:18" x14ac:dyDescent="0.3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  <c r="L475" t="str">
        <f>TEXT(Table1[[#This Row],[Order Date]],"YYYY")</f>
        <v>2025</v>
      </c>
      <c r="M475" t="str">
        <f>TEXT(Table1[[#This Row],[Order Date]],"MMM")</f>
        <v>Sep</v>
      </c>
      <c r="N475" t="str">
        <f>TEXT(Table1[[#This Row],[Order Date]],"DDD")</f>
        <v>Tue</v>
      </c>
      <c r="O475">
        <f>DATEDIF(Table1[[#This Row],[Order Date]],Table1[[#This Row],[Delivered Date]],"D")</f>
        <v>2</v>
      </c>
      <c r="P475">
        <f>ROUND(Table1[[#This Row],[Quantity]]*Table1[[#This Row],[Unit Price]]*VLOOKUP(Table1[[#This Row],[Product Name]],Table2[#All],2,FALSE),0)</f>
        <v>34</v>
      </c>
      <c r="Q475">
        <f>Table1[[#This Row],[Quantity]]*Table1[[#This Row],[Unit Price]]</f>
        <v>62</v>
      </c>
      <c r="R475">
        <f>Table1[[#This Row],[Sales Revenue]]-Table1[[#This Row],[Total Cost]]</f>
        <v>28</v>
      </c>
    </row>
    <row r="476" spans="1:18" hidden="1" x14ac:dyDescent="0.3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  <c r="L476" t="str">
        <f>TEXT(Table1[[#This Row],[Order Date]],"YYYY")</f>
        <v>2025</v>
      </c>
      <c r="M476" t="str">
        <f>TEXT(Table1[[#This Row],[Order Date]],"MMM")</f>
        <v>Sep</v>
      </c>
      <c r="N476" t="str">
        <f>TEXT(Table1[[#This Row],[Order Date]],"DDD")</f>
        <v>Fri</v>
      </c>
      <c r="O476">
        <f>DATEDIF(Table1[[#This Row],[Order Date]],Table1[[#This Row],[Delivered Date]],"D")</f>
        <v>2</v>
      </c>
      <c r="P476">
        <f>ROUND(Table1[[#This Row],[Quantity]]*Table1[[#This Row],[Unit Price]]*VLOOKUP(Table1[[#This Row],[Product Name]],Table2[#All],2,FALSE),0)</f>
        <v>2660</v>
      </c>
      <c r="Q476">
        <f>Table1[[#This Row],[Quantity]]*Table1[[#This Row],[Unit Price]]</f>
        <v>4836</v>
      </c>
      <c r="R476">
        <f>Table1[[#This Row],[Sales Revenue]]-Table1[[#This Row],[Total Cost]]</f>
        <v>2176</v>
      </c>
    </row>
    <row r="477" spans="1:18" hidden="1" x14ac:dyDescent="0.3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  <c r="L477" t="str">
        <f>TEXT(Table1[[#This Row],[Order Date]],"YYYY")</f>
        <v>2025</v>
      </c>
      <c r="M477" t="str">
        <f>TEXT(Table1[[#This Row],[Order Date]],"MMM")</f>
        <v>Oct</v>
      </c>
      <c r="N477" t="str">
        <f>TEXT(Table1[[#This Row],[Order Date]],"DDD")</f>
        <v>Wed</v>
      </c>
      <c r="O477">
        <f>DATEDIF(Table1[[#This Row],[Order Date]],Table1[[#This Row],[Delivered Date]],"D")</f>
        <v>2</v>
      </c>
      <c r="P477">
        <f>ROUND(Table1[[#This Row],[Quantity]]*Table1[[#This Row],[Unit Price]]*VLOOKUP(Table1[[#This Row],[Product Name]],Table2[#All],2,FALSE),0)</f>
        <v>2340</v>
      </c>
      <c r="Q477">
        <f>Table1[[#This Row],[Quantity]]*Table1[[#This Row],[Unit Price]]</f>
        <v>3600</v>
      </c>
      <c r="R477">
        <f>Table1[[#This Row],[Sales Revenue]]-Table1[[#This Row],[Total Cost]]</f>
        <v>1260</v>
      </c>
    </row>
    <row r="478" spans="1:18" hidden="1" x14ac:dyDescent="0.3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  <c r="L478" t="str">
        <f>TEXT(Table1[[#This Row],[Order Date]],"YYYY")</f>
        <v>2025</v>
      </c>
      <c r="M478" t="str">
        <f>TEXT(Table1[[#This Row],[Order Date]],"MMM")</f>
        <v>Jul</v>
      </c>
      <c r="N478" t="str">
        <f>TEXT(Table1[[#This Row],[Order Date]],"DDD")</f>
        <v>Thu</v>
      </c>
      <c r="O478">
        <f>DATEDIF(Table1[[#This Row],[Order Date]],Table1[[#This Row],[Delivered Date]],"D")</f>
        <v>6</v>
      </c>
      <c r="P478">
        <f>ROUND(Table1[[#This Row],[Quantity]]*Table1[[#This Row],[Unit Price]]*VLOOKUP(Table1[[#This Row],[Product Name]],Table2[#All],2,FALSE),0)</f>
        <v>546</v>
      </c>
      <c r="Q478">
        <f>Table1[[#This Row],[Quantity]]*Table1[[#This Row],[Unit Price]]</f>
        <v>840</v>
      </c>
      <c r="R478">
        <f>Table1[[#This Row],[Sales Revenue]]-Table1[[#This Row],[Total Cost]]</f>
        <v>294</v>
      </c>
    </row>
    <row r="479" spans="1:18" hidden="1" x14ac:dyDescent="0.3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  <c r="L479" t="str">
        <f>TEXT(Table1[[#This Row],[Order Date]],"YYYY")</f>
        <v>2025</v>
      </c>
      <c r="M479" t="str">
        <f>TEXT(Table1[[#This Row],[Order Date]],"MMM")</f>
        <v>Dec</v>
      </c>
      <c r="N479" t="str">
        <f>TEXT(Table1[[#This Row],[Order Date]],"DDD")</f>
        <v>Tue</v>
      </c>
      <c r="O479">
        <f>DATEDIF(Table1[[#This Row],[Order Date]],Table1[[#This Row],[Delivered Date]],"D")</f>
        <v>10</v>
      </c>
      <c r="P479">
        <f>ROUND(Table1[[#This Row],[Quantity]]*Table1[[#This Row],[Unit Price]]*VLOOKUP(Table1[[#This Row],[Product Name]],Table2[#All],2,FALSE),0)</f>
        <v>17</v>
      </c>
      <c r="Q479">
        <f>Table1[[#This Row],[Quantity]]*Table1[[#This Row],[Unit Price]]</f>
        <v>30</v>
      </c>
      <c r="R479">
        <f>Table1[[#This Row],[Sales Revenue]]-Table1[[#This Row],[Total Cost]]</f>
        <v>13</v>
      </c>
    </row>
    <row r="480" spans="1:18" hidden="1" x14ac:dyDescent="0.3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  <c r="L480" t="str">
        <f>TEXT(Table1[[#This Row],[Order Date]],"YYYY")</f>
        <v>2025</v>
      </c>
      <c r="M480" t="str">
        <f>TEXT(Table1[[#This Row],[Order Date]],"MMM")</f>
        <v>Oct</v>
      </c>
      <c r="N480" t="str">
        <f>TEXT(Table1[[#This Row],[Order Date]],"DDD")</f>
        <v>Thu</v>
      </c>
      <c r="O480">
        <f>DATEDIF(Table1[[#This Row],[Order Date]],Table1[[#This Row],[Delivered Date]],"D")</f>
        <v>10</v>
      </c>
      <c r="P480">
        <f>ROUND(Table1[[#This Row],[Quantity]]*Table1[[#This Row],[Unit Price]]*VLOOKUP(Table1[[#This Row],[Product Name]],Table2[#All],2,FALSE),0)</f>
        <v>475</v>
      </c>
      <c r="Q480">
        <f>Table1[[#This Row],[Quantity]]*Table1[[#This Row],[Unit Price]]</f>
        <v>950</v>
      </c>
      <c r="R480">
        <f>Table1[[#This Row],[Sales Revenue]]-Table1[[#This Row],[Total Cost]]</f>
        <v>475</v>
      </c>
    </row>
    <row r="481" spans="1:18" hidden="1" x14ac:dyDescent="0.3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  <c r="L481" t="str">
        <f>TEXT(Table1[[#This Row],[Order Date]],"YYYY")</f>
        <v>2025</v>
      </c>
      <c r="M481" t="str">
        <f>TEXT(Table1[[#This Row],[Order Date]],"MMM")</f>
        <v>Feb</v>
      </c>
      <c r="N481" t="str">
        <f>TEXT(Table1[[#This Row],[Order Date]],"DDD")</f>
        <v>Fri</v>
      </c>
      <c r="O481">
        <f>DATEDIF(Table1[[#This Row],[Order Date]],Table1[[#This Row],[Delivered Date]],"D")</f>
        <v>6</v>
      </c>
      <c r="P481">
        <f>ROUND(Table1[[#This Row],[Quantity]]*Table1[[#This Row],[Unit Price]]*VLOOKUP(Table1[[#This Row],[Product Name]],Table2[#All],2,FALSE),0)</f>
        <v>4532</v>
      </c>
      <c r="Q481">
        <f>Table1[[#This Row],[Quantity]]*Table1[[#This Row],[Unit Price]]</f>
        <v>6972</v>
      </c>
      <c r="R481">
        <f>Table1[[#This Row],[Sales Revenue]]-Table1[[#This Row],[Total Cost]]</f>
        <v>2440</v>
      </c>
    </row>
    <row r="482" spans="1:18" hidden="1" x14ac:dyDescent="0.3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  <c r="L482" t="str">
        <f>TEXT(Table1[[#This Row],[Order Date]],"YYYY")</f>
        <v>2025</v>
      </c>
      <c r="M482" t="str">
        <f>TEXT(Table1[[#This Row],[Order Date]],"MMM")</f>
        <v>Feb</v>
      </c>
      <c r="N482" t="str">
        <f>TEXT(Table1[[#This Row],[Order Date]],"DDD")</f>
        <v>Sat</v>
      </c>
      <c r="O482">
        <f>DATEDIF(Table1[[#This Row],[Order Date]],Table1[[#This Row],[Delivered Date]],"D")</f>
        <v>4</v>
      </c>
      <c r="P482">
        <f>ROUND(Table1[[#This Row],[Quantity]]*Table1[[#This Row],[Unit Price]]*VLOOKUP(Table1[[#This Row],[Product Name]],Table2[#All],2,FALSE),0)</f>
        <v>966</v>
      </c>
      <c r="Q482">
        <f>Table1[[#This Row],[Quantity]]*Table1[[#This Row],[Unit Price]]</f>
        <v>1756</v>
      </c>
      <c r="R482">
        <f>Table1[[#This Row],[Sales Revenue]]-Table1[[#This Row],[Total Cost]]</f>
        <v>790</v>
      </c>
    </row>
    <row r="483" spans="1:18" hidden="1" x14ac:dyDescent="0.3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  <c r="L483" t="str">
        <f>TEXT(Table1[[#This Row],[Order Date]],"YYYY")</f>
        <v>2025</v>
      </c>
      <c r="M483" t="str">
        <f>TEXT(Table1[[#This Row],[Order Date]],"MMM")</f>
        <v>Jan</v>
      </c>
      <c r="N483" t="str">
        <f>TEXT(Table1[[#This Row],[Order Date]],"DDD")</f>
        <v>Fri</v>
      </c>
      <c r="O483">
        <f>DATEDIF(Table1[[#This Row],[Order Date]],Table1[[#This Row],[Delivered Date]],"D")</f>
        <v>7</v>
      </c>
      <c r="P483">
        <f>ROUND(Table1[[#This Row],[Quantity]]*Table1[[#This Row],[Unit Price]]*VLOOKUP(Table1[[#This Row],[Product Name]],Table2[#All],2,FALSE),0)</f>
        <v>3599</v>
      </c>
      <c r="Q483">
        <f>Table1[[#This Row],[Quantity]]*Table1[[#This Row],[Unit Price]]</f>
        <v>6543</v>
      </c>
      <c r="R483">
        <f>Table1[[#This Row],[Sales Revenue]]-Table1[[#This Row],[Total Cost]]</f>
        <v>2944</v>
      </c>
    </row>
    <row r="484" spans="1:18" hidden="1" x14ac:dyDescent="0.3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  <c r="L484" t="str">
        <f>TEXT(Table1[[#This Row],[Order Date]],"YYYY")</f>
        <v>2025</v>
      </c>
      <c r="M484" t="str">
        <f>TEXT(Table1[[#This Row],[Order Date]],"MMM")</f>
        <v>Feb</v>
      </c>
      <c r="N484" t="str">
        <f>TEXT(Table1[[#This Row],[Order Date]],"DDD")</f>
        <v>Sun</v>
      </c>
      <c r="O484">
        <f>DATEDIF(Table1[[#This Row],[Order Date]],Table1[[#This Row],[Delivered Date]],"D")</f>
        <v>4</v>
      </c>
      <c r="P484">
        <f>ROUND(Table1[[#This Row],[Quantity]]*Table1[[#This Row],[Unit Price]]*VLOOKUP(Table1[[#This Row],[Product Name]],Table2[#All],2,FALSE),0)</f>
        <v>1021</v>
      </c>
      <c r="Q484">
        <f>Table1[[#This Row],[Quantity]]*Table1[[#This Row],[Unit Price]]</f>
        <v>1570</v>
      </c>
      <c r="R484">
        <f>Table1[[#This Row],[Sales Revenue]]-Table1[[#This Row],[Total Cost]]</f>
        <v>549</v>
      </c>
    </row>
    <row r="485" spans="1:18" x14ac:dyDescent="0.3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  <c r="L485" t="str">
        <f>TEXT(Table1[[#This Row],[Order Date]],"YYYY")</f>
        <v>2025</v>
      </c>
      <c r="M485" t="str">
        <f>TEXT(Table1[[#This Row],[Order Date]],"MMM")</f>
        <v>Sep</v>
      </c>
      <c r="N485" t="str">
        <f>TEXT(Table1[[#This Row],[Order Date]],"DDD")</f>
        <v>Sat</v>
      </c>
      <c r="O485">
        <f>DATEDIF(Table1[[#This Row],[Order Date]],Table1[[#This Row],[Delivered Date]],"D")</f>
        <v>4</v>
      </c>
      <c r="P485">
        <f>ROUND(Table1[[#This Row],[Quantity]]*Table1[[#This Row],[Unit Price]]*VLOOKUP(Table1[[#This Row],[Product Name]],Table2[#All],2,FALSE),0)</f>
        <v>2514</v>
      </c>
      <c r="Q485">
        <f>Table1[[#This Row],[Quantity]]*Table1[[#This Row],[Unit Price]]</f>
        <v>3352</v>
      </c>
      <c r="R485">
        <f>Table1[[#This Row],[Sales Revenue]]-Table1[[#This Row],[Total Cost]]</f>
        <v>838</v>
      </c>
    </row>
    <row r="486" spans="1:18" x14ac:dyDescent="0.3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  <c r="L486" t="str">
        <f>TEXT(Table1[[#This Row],[Order Date]],"YYYY")</f>
        <v>2025</v>
      </c>
      <c r="M486" t="str">
        <f>TEXT(Table1[[#This Row],[Order Date]],"MMM")</f>
        <v>Nov</v>
      </c>
      <c r="N486" t="str">
        <f>TEXT(Table1[[#This Row],[Order Date]],"DDD")</f>
        <v>Wed</v>
      </c>
      <c r="O486">
        <f>DATEDIF(Table1[[#This Row],[Order Date]],Table1[[#This Row],[Delivered Date]],"D")</f>
        <v>9</v>
      </c>
      <c r="P486">
        <f>ROUND(Table1[[#This Row],[Quantity]]*Table1[[#This Row],[Unit Price]]*VLOOKUP(Table1[[#This Row],[Product Name]],Table2[#All],2,FALSE),0)</f>
        <v>2700</v>
      </c>
      <c r="Q486">
        <f>Table1[[#This Row],[Quantity]]*Table1[[#This Row],[Unit Price]]</f>
        <v>4500</v>
      </c>
      <c r="R486">
        <f>Table1[[#This Row],[Sales Revenue]]-Table1[[#This Row],[Total Cost]]</f>
        <v>1800</v>
      </c>
    </row>
    <row r="487" spans="1:18" x14ac:dyDescent="0.3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  <c r="L487" t="str">
        <f>TEXT(Table1[[#This Row],[Order Date]],"YYYY")</f>
        <v>2025</v>
      </c>
      <c r="M487" t="str">
        <f>TEXT(Table1[[#This Row],[Order Date]],"MMM")</f>
        <v>Nov</v>
      </c>
      <c r="N487" t="str">
        <f>TEXT(Table1[[#This Row],[Order Date]],"DDD")</f>
        <v>Thu</v>
      </c>
      <c r="O487">
        <f>DATEDIF(Table1[[#This Row],[Order Date]],Table1[[#This Row],[Delivered Date]],"D")</f>
        <v>6</v>
      </c>
      <c r="P487">
        <f>ROUND(Table1[[#This Row],[Quantity]]*Table1[[#This Row],[Unit Price]]*VLOOKUP(Table1[[#This Row],[Product Name]],Table2[#All],2,FALSE),0)</f>
        <v>1709</v>
      </c>
      <c r="Q487">
        <f>Table1[[#This Row],[Quantity]]*Table1[[#This Row],[Unit Price]]</f>
        <v>3108</v>
      </c>
      <c r="R487">
        <f>Table1[[#This Row],[Sales Revenue]]-Table1[[#This Row],[Total Cost]]</f>
        <v>1399</v>
      </c>
    </row>
    <row r="488" spans="1:18" x14ac:dyDescent="0.3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  <c r="L488" t="str">
        <f>TEXT(Table1[[#This Row],[Order Date]],"YYYY")</f>
        <v>2025</v>
      </c>
      <c r="M488" t="str">
        <f>TEXT(Table1[[#This Row],[Order Date]],"MMM")</f>
        <v>Jun</v>
      </c>
      <c r="N488" t="str">
        <f>TEXT(Table1[[#This Row],[Order Date]],"DDD")</f>
        <v>Fri</v>
      </c>
      <c r="O488">
        <f>DATEDIF(Table1[[#This Row],[Order Date]],Table1[[#This Row],[Delivered Date]],"D")</f>
        <v>3</v>
      </c>
      <c r="P488">
        <f>ROUND(Table1[[#This Row],[Quantity]]*Table1[[#This Row],[Unit Price]]*VLOOKUP(Table1[[#This Row],[Product Name]],Table2[#All],2,FALSE),0)</f>
        <v>1691</v>
      </c>
      <c r="Q488">
        <f>Table1[[#This Row],[Quantity]]*Table1[[#This Row],[Unit Price]]</f>
        <v>3075</v>
      </c>
      <c r="R488">
        <f>Table1[[#This Row],[Sales Revenue]]-Table1[[#This Row],[Total Cost]]</f>
        <v>1384</v>
      </c>
    </row>
    <row r="489" spans="1:18" hidden="1" x14ac:dyDescent="0.3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  <c r="L489" t="str">
        <f>TEXT(Table1[[#This Row],[Order Date]],"YYYY")</f>
        <v>2025</v>
      </c>
      <c r="M489" t="str">
        <f>TEXT(Table1[[#This Row],[Order Date]],"MMM")</f>
        <v>Dec</v>
      </c>
      <c r="N489" t="str">
        <f>TEXT(Table1[[#This Row],[Order Date]],"DDD")</f>
        <v>Mon</v>
      </c>
      <c r="O489">
        <f>DATEDIF(Table1[[#This Row],[Order Date]],Table1[[#This Row],[Delivered Date]],"D")</f>
        <v>1</v>
      </c>
      <c r="P489">
        <f>ROUND(Table1[[#This Row],[Quantity]]*Table1[[#This Row],[Unit Price]]*VLOOKUP(Table1[[#This Row],[Product Name]],Table2[#All],2,FALSE),0)</f>
        <v>2083</v>
      </c>
      <c r="Q489">
        <f>Table1[[#This Row],[Quantity]]*Table1[[#This Row],[Unit Price]]</f>
        <v>4165</v>
      </c>
      <c r="R489">
        <f>Table1[[#This Row],[Sales Revenue]]-Table1[[#This Row],[Total Cost]]</f>
        <v>2082</v>
      </c>
    </row>
    <row r="490" spans="1:18" hidden="1" x14ac:dyDescent="0.3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  <c r="L490" t="str">
        <f>TEXT(Table1[[#This Row],[Order Date]],"YYYY")</f>
        <v>2025</v>
      </c>
      <c r="M490" t="str">
        <f>TEXT(Table1[[#This Row],[Order Date]],"MMM")</f>
        <v>Jan</v>
      </c>
      <c r="N490" t="str">
        <f>TEXT(Table1[[#This Row],[Order Date]],"DDD")</f>
        <v>Fri</v>
      </c>
      <c r="O490">
        <f>DATEDIF(Table1[[#This Row],[Order Date]],Table1[[#This Row],[Delivered Date]],"D")</f>
        <v>9</v>
      </c>
      <c r="P490">
        <f>ROUND(Table1[[#This Row],[Quantity]]*Table1[[#This Row],[Unit Price]]*VLOOKUP(Table1[[#This Row],[Product Name]],Table2[#All],2,FALSE),0)</f>
        <v>468</v>
      </c>
      <c r="Q490">
        <f>Table1[[#This Row],[Quantity]]*Table1[[#This Row],[Unit Price]]</f>
        <v>669</v>
      </c>
      <c r="R490">
        <f>Table1[[#This Row],[Sales Revenue]]-Table1[[#This Row],[Total Cost]]</f>
        <v>201</v>
      </c>
    </row>
    <row r="491" spans="1:18" hidden="1" x14ac:dyDescent="0.3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  <c r="L491" t="str">
        <f>TEXT(Table1[[#This Row],[Order Date]],"YYYY")</f>
        <v>2025</v>
      </c>
      <c r="M491" t="str">
        <f>TEXT(Table1[[#This Row],[Order Date]],"MMM")</f>
        <v>Aug</v>
      </c>
      <c r="N491" t="str">
        <f>TEXT(Table1[[#This Row],[Order Date]],"DDD")</f>
        <v>Sun</v>
      </c>
      <c r="O491">
        <f>DATEDIF(Table1[[#This Row],[Order Date]],Table1[[#This Row],[Delivered Date]],"D")</f>
        <v>3</v>
      </c>
      <c r="P491">
        <f>ROUND(Table1[[#This Row],[Quantity]]*Table1[[#This Row],[Unit Price]]*VLOOKUP(Table1[[#This Row],[Product Name]],Table2[#All],2,FALSE),0)</f>
        <v>5657</v>
      </c>
      <c r="Q491">
        <f>Table1[[#This Row],[Quantity]]*Table1[[#This Row],[Unit Price]]</f>
        <v>8703</v>
      </c>
      <c r="R491">
        <f>Table1[[#This Row],[Sales Revenue]]-Table1[[#This Row],[Total Cost]]</f>
        <v>3046</v>
      </c>
    </row>
    <row r="492" spans="1:18" hidden="1" x14ac:dyDescent="0.3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  <c r="L492" t="str">
        <f>TEXT(Table1[[#This Row],[Order Date]],"YYYY")</f>
        <v>2025</v>
      </c>
      <c r="M492" t="str">
        <f>TEXT(Table1[[#This Row],[Order Date]],"MMM")</f>
        <v>Apr</v>
      </c>
      <c r="N492" t="str">
        <f>TEXT(Table1[[#This Row],[Order Date]],"DDD")</f>
        <v>Sat</v>
      </c>
      <c r="O492">
        <f>DATEDIF(Table1[[#This Row],[Order Date]],Table1[[#This Row],[Delivered Date]],"D")</f>
        <v>6</v>
      </c>
      <c r="P492">
        <f>ROUND(Table1[[#This Row],[Quantity]]*Table1[[#This Row],[Unit Price]]*VLOOKUP(Table1[[#This Row],[Product Name]],Table2[#All],2,FALSE),0)</f>
        <v>3278</v>
      </c>
      <c r="Q492">
        <f>Table1[[#This Row],[Quantity]]*Table1[[#This Row],[Unit Price]]</f>
        <v>4370</v>
      </c>
      <c r="R492">
        <f>Table1[[#This Row],[Sales Revenue]]-Table1[[#This Row],[Total Cost]]</f>
        <v>1092</v>
      </c>
    </row>
    <row r="493" spans="1:18" x14ac:dyDescent="0.3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  <c r="L493" t="str">
        <f>TEXT(Table1[[#This Row],[Order Date]],"YYYY")</f>
        <v>2025</v>
      </c>
      <c r="M493" t="str">
        <f>TEXT(Table1[[#This Row],[Order Date]],"MMM")</f>
        <v>Oct</v>
      </c>
      <c r="N493" t="str">
        <f>TEXT(Table1[[#This Row],[Order Date]],"DDD")</f>
        <v>Sat</v>
      </c>
      <c r="O493">
        <f>DATEDIF(Table1[[#This Row],[Order Date]],Table1[[#This Row],[Delivered Date]],"D")</f>
        <v>7</v>
      </c>
      <c r="P493">
        <f>ROUND(Table1[[#This Row],[Quantity]]*Table1[[#This Row],[Unit Price]]*VLOOKUP(Table1[[#This Row],[Product Name]],Table2[#All],2,FALSE),0)</f>
        <v>372</v>
      </c>
      <c r="Q493">
        <f>Table1[[#This Row],[Quantity]]*Table1[[#This Row],[Unit Price]]</f>
        <v>744</v>
      </c>
      <c r="R493">
        <f>Table1[[#This Row],[Sales Revenue]]-Table1[[#This Row],[Total Cost]]</f>
        <v>372</v>
      </c>
    </row>
    <row r="494" spans="1:18" x14ac:dyDescent="0.3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  <c r="L494" t="str">
        <f>TEXT(Table1[[#This Row],[Order Date]],"YYYY")</f>
        <v>2025</v>
      </c>
      <c r="M494" t="str">
        <f>TEXT(Table1[[#This Row],[Order Date]],"MMM")</f>
        <v>Oct</v>
      </c>
      <c r="N494" t="str">
        <f>TEXT(Table1[[#This Row],[Order Date]],"DDD")</f>
        <v>Sun</v>
      </c>
      <c r="O494">
        <f>DATEDIF(Table1[[#This Row],[Order Date]],Table1[[#This Row],[Delivered Date]],"D")</f>
        <v>6</v>
      </c>
      <c r="P494">
        <f>ROUND(Table1[[#This Row],[Quantity]]*Table1[[#This Row],[Unit Price]]*VLOOKUP(Table1[[#This Row],[Product Name]],Table2[#All],2,FALSE),0)</f>
        <v>3218</v>
      </c>
      <c r="Q494">
        <f>Table1[[#This Row],[Quantity]]*Table1[[#This Row],[Unit Price]]</f>
        <v>5364</v>
      </c>
      <c r="R494">
        <f>Table1[[#This Row],[Sales Revenue]]-Table1[[#This Row],[Total Cost]]</f>
        <v>2146</v>
      </c>
    </row>
    <row r="495" spans="1:18" hidden="1" x14ac:dyDescent="0.3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  <c r="L495" t="str">
        <f>TEXT(Table1[[#This Row],[Order Date]],"YYYY")</f>
        <v>2025</v>
      </c>
      <c r="M495" t="str">
        <f>TEXT(Table1[[#This Row],[Order Date]],"MMM")</f>
        <v>May</v>
      </c>
      <c r="N495" t="str">
        <f>TEXT(Table1[[#This Row],[Order Date]],"DDD")</f>
        <v>Fri</v>
      </c>
      <c r="O495">
        <f>DATEDIF(Table1[[#This Row],[Order Date]],Table1[[#This Row],[Delivered Date]],"D")</f>
        <v>3</v>
      </c>
      <c r="P495">
        <f>ROUND(Table1[[#This Row],[Quantity]]*Table1[[#This Row],[Unit Price]]*VLOOKUP(Table1[[#This Row],[Product Name]],Table2[#All],2,FALSE),0)</f>
        <v>2072</v>
      </c>
      <c r="Q495">
        <f>Table1[[#This Row],[Quantity]]*Table1[[#This Row],[Unit Price]]</f>
        <v>2960</v>
      </c>
      <c r="R495">
        <f>Table1[[#This Row],[Sales Revenue]]-Table1[[#This Row],[Total Cost]]</f>
        <v>888</v>
      </c>
    </row>
    <row r="496" spans="1:18" x14ac:dyDescent="0.3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  <c r="L496" t="str">
        <f>TEXT(Table1[[#This Row],[Order Date]],"YYYY")</f>
        <v>2025</v>
      </c>
      <c r="M496" t="str">
        <f>TEXT(Table1[[#This Row],[Order Date]],"MMM")</f>
        <v>Sep</v>
      </c>
      <c r="N496" t="str">
        <f>TEXT(Table1[[#This Row],[Order Date]],"DDD")</f>
        <v>Tue</v>
      </c>
      <c r="O496">
        <f>DATEDIF(Table1[[#This Row],[Order Date]],Table1[[#This Row],[Delivered Date]],"D")</f>
        <v>3</v>
      </c>
      <c r="P496">
        <f>ROUND(Table1[[#This Row],[Quantity]]*Table1[[#This Row],[Unit Price]]*VLOOKUP(Table1[[#This Row],[Product Name]],Table2[#All],2,FALSE),0)</f>
        <v>5187</v>
      </c>
      <c r="Q496">
        <f>Table1[[#This Row],[Quantity]]*Table1[[#This Row],[Unit Price]]</f>
        <v>7410</v>
      </c>
      <c r="R496">
        <f>Table1[[#This Row],[Sales Revenue]]-Table1[[#This Row],[Total Cost]]</f>
        <v>2223</v>
      </c>
    </row>
    <row r="497" spans="1:18" x14ac:dyDescent="0.3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  <c r="L497" t="str">
        <f>TEXT(Table1[[#This Row],[Order Date]],"YYYY")</f>
        <v>2025</v>
      </c>
      <c r="M497" t="str">
        <f>TEXT(Table1[[#This Row],[Order Date]],"MMM")</f>
        <v>Feb</v>
      </c>
      <c r="N497" t="str">
        <f>TEXT(Table1[[#This Row],[Order Date]],"DDD")</f>
        <v>Fri</v>
      </c>
      <c r="O497">
        <f>DATEDIF(Table1[[#This Row],[Order Date]],Table1[[#This Row],[Delivered Date]],"D")</f>
        <v>9</v>
      </c>
      <c r="P497">
        <f>ROUND(Table1[[#This Row],[Quantity]]*Table1[[#This Row],[Unit Price]]*VLOOKUP(Table1[[#This Row],[Product Name]],Table2[#All],2,FALSE),0)</f>
        <v>356</v>
      </c>
      <c r="Q497">
        <f>Table1[[#This Row],[Quantity]]*Table1[[#This Row],[Unit Price]]</f>
        <v>474</v>
      </c>
      <c r="R497">
        <f>Table1[[#This Row],[Sales Revenue]]-Table1[[#This Row],[Total Cost]]</f>
        <v>118</v>
      </c>
    </row>
    <row r="498" spans="1:18" x14ac:dyDescent="0.3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  <c r="L498" t="str">
        <f>TEXT(Table1[[#This Row],[Order Date]],"YYYY")</f>
        <v>2025</v>
      </c>
      <c r="M498" t="str">
        <f>TEXT(Table1[[#This Row],[Order Date]],"MMM")</f>
        <v>Feb</v>
      </c>
      <c r="N498" t="str">
        <f>TEXT(Table1[[#This Row],[Order Date]],"DDD")</f>
        <v>Mon</v>
      </c>
      <c r="O498">
        <f>DATEDIF(Table1[[#This Row],[Order Date]],Table1[[#This Row],[Delivered Date]],"D")</f>
        <v>5</v>
      </c>
      <c r="P498">
        <f>ROUND(Table1[[#This Row],[Quantity]]*Table1[[#This Row],[Unit Price]]*VLOOKUP(Table1[[#This Row],[Product Name]],Table2[#All],2,FALSE),0)</f>
        <v>4258</v>
      </c>
      <c r="Q498">
        <f>Table1[[#This Row],[Quantity]]*Table1[[#This Row],[Unit Price]]</f>
        <v>5677</v>
      </c>
      <c r="R498">
        <f>Table1[[#This Row],[Sales Revenue]]-Table1[[#This Row],[Total Cost]]</f>
        <v>1419</v>
      </c>
    </row>
    <row r="499" spans="1:18" hidden="1" x14ac:dyDescent="0.3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  <c r="L499" t="str">
        <f>TEXT(Table1[[#This Row],[Order Date]],"YYYY")</f>
        <v>2025</v>
      </c>
      <c r="M499" t="str">
        <f>TEXT(Table1[[#This Row],[Order Date]],"MMM")</f>
        <v>Mar</v>
      </c>
      <c r="N499" t="str">
        <f>TEXT(Table1[[#This Row],[Order Date]],"DDD")</f>
        <v>Tue</v>
      </c>
      <c r="O499">
        <f>DATEDIF(Table1[[#This Row],[Order Date]],Table1[[#This Row],[Delivered Date]],"D")</f>
        <v>4</v>
      </c>
      <c r="P499">
        <f>ROUND(Table1[[#This Row],[Quantity]]*Table1[[#This Row],[Unit Price]]*VLOOKUP(Table1[[#This Row],[Product Name]],Table2[#All],2,FALSE),0)</f>
        <v>543</v>
      </c>
      <c r="Q499">
        <f>Table1[[#This Row],[Quantity]]*Table1[[#This Row],[Unit Price]]</f>
        <v>988</v>
      </c>
      <c r="R499">
        <f>Table1[[#This Row],[Sales Revenue]]-Table1[[#This Row],[Total Cost]]</f>
        <v>445</v>
      </c>
    </row>
    <row r="500" spans="1:18" x14ac:dyDescent="0.3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  <c r="L500" t="str">
        <f>TEXT(Table1[[#This Row],[Order Date]],"YYYY")</f>
        <v>2025</v>
      </c>
      <c r="M500" t="str">
        <f>TEXT(Table1[[#This Row],[Order Date]],"MMM")</f>
        <v>Mar</v>
      </c>
      <c r="N500" t="str">
        <f>TEXT(Table1[[#This Row],[Order Date]],"DDD")</f>
        <v>Tue</v>
      </c>
      <c r="O500">
        <f>DATEDIF(Table1[[#This Row],[Order Date]],Table1[[#This Row],[Delivered Date]],"D")</f>
        <v>11</v>
      </c>
      <c r="P500">
        <f>ROUND(Table1[[#This Row],[Quantity]]*Table1[[#This Row],[Unit Price]]*VLOOKUP(Table1[[#This Row],[Product Name]],Table2[#All],2,FALSE),0)</f>
        <v>1742</v>
      </c>
      <c r="Q500">
        <f>Table1[[#This Row],[Quantity]]*Table1[[#This Row],[Unit Price]]</f>
        <v>2322</v>
      </c>
      <c r="R500">
        <f>Table1[[#This Row],[Sales Revenue]]-Table1[[#This Row],[Total Cost]]</f>
        <v>580</v>
      </c>
    </row>
    <row r="501" spans="1:18" hidden="1" x14ac:dyDescent="0.3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  <c r="L501" t="str">
        <f>TEXT(Table1[[#This Row],[Order Date]],"YYYY")</f>
        <v>2025</v>
      </c>
      <c r="M501" t="str">
        <f>TEXT(Table1[[#This Row],[Order Date]],"MMM")</f>
        <v>Apr</v>
      </c>
      <c r="N501" t="str">
        <f>TEXT(Table1[[#This Row],[Order Date]],"DDD")</f>
        <v>Sun</v>
      </c>
      <c r="O501">
        <f>DATEDIF(Table1[[#This Row],[Order Date]],Table1[[#This Row],[Delivered Date]],"D")</f>
        <v>6</v>
      </c>
      <c r="P501">
        <f>ROUND(Table1[[#This Row],[Quantity]]*Table1[[#This Row],[Unit Price]]*VLOOKUP(Table1[[#This Row],[Product Name]],Table2[#All],2,FALSE),0)</f>
        <v>252</v>
      </c>
      <c r="Q501">
        <f>Table1[[#This Row],[Quantity]]*Table1[[#This Row],[Unit Price]]</f>
        <v>315</v>
      </c>
      <c r="R501">
        <f>Table1[[#This Row],[Sales Revenue]]-Table1[[#This Row],[Total Cost]]</f>
        <v>63</v>
      </c>
    </row>
    <row r="502" spans="1:18" x14ac:dyDescent="0.3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  <c r="L502" t="str">
        <f>TEXT(Table1[[#This Row],[Order Date]],"YYYY")</f>
        <v>2025</v>
      </c>
      <c r="M502" t="str">
        <f>TEXT(Table1[[#This Row],[Order Date]],"MMM")</f>
        <v>Apr</v>
      </c>
      <c r="N502" t="str">
        <f>TEXT(Table1[[#This Row],[Order Date]],"DDD")</f>
        <v>Thu</v>
      </c>
      <c r="O502">
        <f>DATEDIF(Table1[[#This Row],[Order Date]],Table1[[#This Row],[Delivered Date]],"D")</f>
        <v>6</v>
      </c>
      <c r="P502">
        <f>ROUND(Table1[[#This Row],[Quantity]]*Table1[[#This Row],[Unit Price]]*VLOOKUP(Table1[[#This Row],[Product Name]],Table2[#All],2,FALSE),0)</f>
        <v>23</v>
      </c>
      <c r="Q502">
        <f>Table1[[#This Row],[Quantity]]*Table1[[#This Row],[Unit Price]]</f>
        <v>30</v>
      </c>
      <c r="R502">
        <f>Table1[[#This Row],[Sales Revenue]]-Table1[[#This Row],[Total Cost]]</f>
        <v>7</v>
      </c>
    </row>
    <row r="503" spans="1:18" x14ac:dyDescent="0.3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  <c r="L503" t="str">
        <f>TEXT(Table1[[#This Row],[Order Date]],"YYYY")</f>
        <v>2025</v>
      </c>
      <c r="M503" t="str">
        <f>TEXT(Table1[[#This Row],[Order Date]],"MMM")</f>
        <v>Oct</v>
      </c>
      <c r="N503" t="str">
        <f>TEXT(Table1[[#This Row],[Order Date]],"DDD")</f>
        <v>Wed</v>
      </c>
      <c r="O503">
        <f>DATEDIF(Table1[[#This Row],[Order Date]],Table1[[#This Row],[Delivered Date]],"D")</f>
        <v>2</v>
      </c>
      <c r="P503">
        <f>ROUND(Table1[[#This Row],[Quantity]]*Table1[[#This Row],[Unit Price]]*VLOOKUP(Table1[[#This Row],[Product Name]],Table2[#All],2,FALSE),0)</f>
        <v>782</v>
      </c>
      <c r="Q503">
        <f>Table1[[#This Row],[Quantity]]*Table1[[#This Row],[Unit Price]]</f>
        <v>1043</v>
      </c>
      <c r="R503">
        <f>Table1[[#This Row],[Sales Revenue]]-Table1[[#This Row],[Total Cost]]</f>
        <v>261</v>
      </c>
    </row>
    <row r="504" spans="1:18" hidden="1" x14ac:dyDescent="0.3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  <c r="L504" t="str">
        <f>TEXT(Table1[[#This Row],[Order Date]],"YYYY")</f>
        <v>2025</v>
      </c>
      <c r="M504" t="str">
        <f>TEXT(Table1[[#This Row],[Order Date]],"MMM")</f>
        <v>Jan</v>
      </c>
      <c r="N504" t="str">
        <f>TEXT(Table1[[#This Row],[Order Date]],"DDD")</f>
        <v>Sun</v>
      </c>
      <c r="O504">
        <f>DATEDIF(Table1[[#This Row],[Order Date]],Table1[[#This Row],[Delivered Date]],"D")</f>
        <v>1</v>
      </c>
      <c r="P504">
        <f>ROUND(Table1[[#This Row],[Quantity]]*Table1[[#This Row],[Unit Price]]*VLOOKUP(Table1[[#This Row],[Product Name]],Table2[#All],2,FALSE),0)</f>
        <v>551</v>
      </c>
      <c r="Q504">
        <f>Table1[[#This Row],[Quantity]]*Table1[[#This Row],[Unit Price]]</f>
        <v>848</v>
      </c>
      <c r="R504">
        <f>Table1[[#This Row],[Sales Revenue]]-Table1[[#This Row],[Total Cost]]</f>
        <v>297</v>
      </c>
    </row>
    <row r="505" spans="1:18" x14ac:dyDescent="0.3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  <c r="L505" t="str">
        <f>TEXT(Table1[[#This Row],[Order Date]],"YYYY")</f>
        <v>2025</v>
      </c>
      <c r="M505" t="str">
        <f>TEXT(Table1[[#This Row],[Order Date]],"MMM")</f>
        <v>Jan</v>
      </c>
      <c r="N505" t="str">
        <f>TEXT(Table1[[#This Row],[Order Date]],"DDD")</f>
        <v>Sun</v>
      </c>
      <c r="O505">
        <f>DATEDIF(Table1[[#This Row],[Order Date]],Table1[[#This Row],[Delivered Date]],"D")</f>
        <v>15</v>
      </c>
      <c r="P505">
        <f>ROUND(Table1[[#This Row],[Quantity]]*Table1[[#This Row],[Unit Price]]*VLOOKUP(Table1[[#This Row],[Product Name]],Table2[#All],2,FALSE),0)</f>
        <v>3515</v>
      </c>
      <c r="Q505">
        <f>Table1[[#This Row],[Quantity]]*Table1[[#This Row],[Unit Price]]</f>
        <v>6390</v>
      </c>
      <c r="R505">
        <f>Table1[[#This Row],[Sales Revenue]]-Table1[[#This Row],[Total Cost]]</f>
        <v>2875</v>
      </c>
    </row>
    <row r="506" spans="1:18" hidden="1" x14ac:dyDescent="0.3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  <c r="L506" t="str">
        <f>TEXT(Table1[[#This Row],[Order Date]],"YYYY")</f>
        <v>2025</v>
      </c>
      <c r="M506" t="str">
        <f>TEXT(Table1[[#This Row],[Order Date]],"MMM")</f>
        <v>Jan</v>
      </c>
      <c r="N506" t="str">
        <f>TEXT(Table1[[#This Row],[Order Date]],"DDD")</f>
        <v>Sat</v>
      </c>
      <c r="O506">
        <f>DATEDIF(Table1[[#This Row],[Order Date]],Table1[[#This Row],[Delivered Date]],"D")</f>
        <v>1</v>
      </c>
      <c r="P506">
        <f>ROUND(Table1[[#This Row],[Quantity]]*Table1[[#This Row],[Unit Price]]*VLOOKUP(Table1[[#This Row],[Product Name]],Table2[#All],2,FALSE),0)</f>
        <v>3297</v>
      </c>
      <c r="Q506">
        <f>Table1[[#This Row],[Quantity]]*Table1[[#This Row],[Unit Price]]</f>
        <v>5495</v>
      </c>
      <c r="R506">
        <f>Table1[[#This Row],[Sales Revenue]]-Table1[[#This Row],[Total Cost]]</f>
        <v>2198</v>
      </c>
    </row>
    <row r="507" spans="1:18" hidden="1" x14ac:dyDescent="0.3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  <c r="L507" t="str">
        <f>TEXT(Table1[[#This Row],[Order Date]],"YYYY")</f>
        <v>2025</v>
      </c>
      <c r="M507" t="str">
        <f>TEXT(Table1[[#This Row],[Order Date]],"MMM")</f>
        <v>Sep</v>
      </c>
      <c r="N507" t="str">
        <f>TEXT(Table1[[#This Row],[Order Date]],"DDD")</f>
        <v>Mon</v>
      </c>
      <c r="O507">
        <f>DATEDIF(Table1[[#This Row],[Order Date]],Table1[[#This Row],[Delivered Date]],"D")</f>
        <v>3</v>
      </c>
      <c r="P507">
        <f>ROUND(Table1[[#This Row],[Quantity]]*Table1[[#This Row],[Unit Price]]*VLOOKUP(Table1[[#This Row],[Product Name]],Table2[#All],2,FALSE),0)</f>
        <v>3674</v>
      </c>
      <c r="Q507">
        <f>Table1[[#This Row],[Quantity]]*Table1[[#This Row],[Unit Price]]</f>
        <v>5248</v>
      </c>
      <c r="R507">
        <f>Table1[[#This Row],[Sales Revenue]]-Table1[[#This Row],[Total Cost]]</f>
        <v>1574</v>
      </c>
    </row>
    <row r="508" spans="1:18" hidden="1" x14ac:dyDescent="0.3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  <c r="L508" t="str">
        <f>TEXT(Table1[[#This Row],[Order Date]],"YYYY")</f>
        <v>2025</v>
      </c>
      <c r="M508" t="str">
        <f>TEXT(Table1[[#This Row],[Order Date]],"MMM")</f>
        <v>Feb</v>
      </c>
      <c r="N508" t="str">
        <f>TEXT(Table1[[#This Row],[Order Date]],"DDD")</f>
        <v>Mon</v>
      </c>
      <c r="O508">
        <f>DATEDIF(Table1[[#This Row],[Order Date]],Table1[[#This Row],[Delivered Date]],"D")</f>
        <v>8</v>
      </c>
      <c r="P508">
        <f>ROUND(Table1[[#This Row],[Quantity]]*Table1[[#This Row],[Unit Price]]*VLOOKUP(Table1[[#This Row],[Product Name]],Table2[#All],2,FALSE),0)</f>
        <v>1687</v>
      </c>
      <c r="Q508">
        <f>Table1[[#This Row],[Quantity]]*Table1[[#This Row],[Unit Price]]</f>
        <v>2109</v>
      </c>
      <c r="R508">
        <f>Table1[[#This Row],[Sales Revenue]]-Table1[[#This Row],[Total Cost]]</f>
        <v>422</v>
      </c>
    </row>
    <row r="509" spans="1:18" x14ac:dyDescent="0.3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  <c r="L509" t="str">
        <f>TEXT(Table1[[#This Row],[Order Date]],"YYYY")</f>
        <v>2025</v>
      </c>
      <c r="M509" t="str">
        <f>TEXT(Table1[[#This Row],[Order Date]],"MMM")</f>
        <v>Oct</v>
      </c>
      <c r="N509" t="str">
        <f>TEXT(Table1[[#This Row],[Order Date]],"DDD")</f>
        <v>Mon</v>
      </c>
      <c r="O509">
        <f>DATEDIF(Table1[[#This Row],[Order Date]],Table1[[#This Row],[Delivered Date]],"D")</f>
        <v>4</v>
      </c>
      <c r="P509">
        <f>ROUND(Table1[[#This Row],[Quantity]]*Table1[[#This Row],[Unit Price]]*VLOOKUP(Table1[[#This Row],[Product Name]],Table2[#All],2,FALSE),0)</f>
        <v>1362</v>
      </c>
      <c r="Q509">
        <f>Table1[[#This Row],[Quantity]]*Table1[[#This Row],[Unit Price]]</f>
        <v>2724</v>
      </c>
      <c r="R509">
        <f>Table1[[#This Row],[Sales Revenue]]-Table1[[#This Row],[Total Cost]]</f>
        <v>1362</v>
      </c>
    </row>
    <row r="510" spans="1:18" x14ac:dyDescent="0.3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  <c r="L510" t="str">
        <f>TEXT(Table1[[#This Row],[Order Date]],"YYYY")</f>
        <v>2025</v>
      </c>
      <c r="M510" t="str">
        <f>TEXT(Table1[[#This Row],[Order Date]],"MMM")</f>
        <v>Oct</v>
      </c>
      <c r="N510" t="str">
        <f>TEXT(Table1[[#This Row],[Order Date]],"DDD")</f>
        <v>Sun</v>
      </c>
      <c r="O510">
        <f>DATEDIF(Table1[[#This Row],[Order Date]],Table1[[#This Row],[Delivered Date]],"D")</f>
        <v>12</v>
      </c>
      <c r="P510">
        <f>ROUND(Table1[[#This Row],[Quantity]]*Table1[[#This Row],[Unit Price]]*VLOOKUP(Table1[[#This Row],[Product Name]],Table2[#All],2,FALSE),0)</f>
        <v>245</v>
      </c>
      <c r="Q510">
        <f>Table1[[#This Row],[Quantity]]*Table1[[#This Row],[Unit Price]]</f>
        <v>350</v>
      </c>
      <c r="R510">
        <f>Table1[[#This Row],[Sales Revenue]]-Table1[[#This Row],[Total Cost]]</f>
        <v>105</v>
      </c>
    </row>
    <row r="511" spans="1:18" x14ac:dyDescent="0.3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  <c r="L511" t="str">
        <f>TEXT(Table1[[#This Row],[Order Date]],"YYYY")</f>
        <v>2025</v>
      </c>
      <c r="M511" t="str">
        <f>TEXT(Table1[[#This Row],[Order Date]],"MMM")</f>
        <v>May</v>
      </c>
      <c r="N511" t="str">
        <f>TEXT(Table1[[#This Row],[Order Date]],"DDD")</f>
        <v>Tue</v>
      </c>
      <c r="O511">
        <f>DATEDIF(Table1[[#This Row],[Order Date]],Table1[[#This Row],[Delivered Date]],"D")</f>
        <v>8</v>
      </c>
      <c r="P511">
        <f>ROUND(Table1[[#This Row],[Quantity]]*Table1[[#This Row],[Unit Price]]*VLOOKUP(Table1[[#This Row],[Product Name]],Table2[#All],2,FALSE),0)</f>
        <v>5061</v>
      </c>
      <c r="Q511">
        <f>Table1[[#This Row],[Quantity]]*Table1[[#This Row],[Unit Price]]</f>
        <v>7230</v>
      </c>
      <c r="R511">
        <f>Table1[[#This Row],[Sales Revenue]]-Table1[[#This Row],[Total Cost]]</f>
        <v>2169</v>
      </c>
    </row>
    <row r="512" spans="1:18" x14ac:dyDescent="0.3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  <c r="L512" t="str">
        <f>TEXT(Table1[[#This Row],[Order Date]],"YYYY")</f>
        <v>2025</v>
      </c>
      <c r="M512" t="str">
        <f>TEXT(Table1[[#This Row],[Order Date]],"MMM")</f>
        <v>Nov</v>
      </c>
      <c r="N512" t="str">
        <f>TEXT(Table1[[#This Row],[Order Date]],"DDD")</f>
        <v>Thu</v>
      </c>
      <c r="O512">
        <f>DATEDIF(Table1[[#This Row],[Order Date]],Table1[[#This Row],[Delivered Date]],"D")</f>
        <v>6</v>
      </c>
      <c r="P512">
        <f>ROUND(Table1[[#This Row],[Quantity]]*Table1[[#This Row],[Unit Price]]*VLOOKUP(Table1[[#This Row],[Product Name]],Table2[#All],2,FALSE),0)</f>
        <v>2783</v>
      </c>
      <c r="Q512">
        <f>Table1[[#This Row],[Quantity]]*Table1[[#This Row],[Unit Price]]</f>
        <v>3976</v>
      </c>
      <c r="R512">
        <f>Table1[[#This Row],[Sales Revenue]]-Table1[[#This Row],[Total Cost]]</f>
        <v>1193</v>
      </c>
    </row>
    <row r="513" spans="1:18" x14ac:dyDescent="0.3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>
        <v>45987</v>
      </c>
      <c r="G513">
        <v>6</v>
      </c>
      <c r="H513">
        <v>250</v>
      </c>
      <c r="I513" t="s">
        <v>28</v>
      </c>
      <c r="J513" t="s">
        <v>550</v>
      </c>
      <c r="K513" t="s">
        <v>29</v>
      </c>
      <c r="L513" t="str">
        <f>TEXT(Table1[[#This Row],[Order Date]],"YYYY")</f>
        <v>2025</v>
      </c>
      <c r="M513" t="str">
        <f>TEXT(Table1[[#This Row],[Order Date]],"MMM")</f>
        <v>Nov</v>
      </c>
      <c r="N513" t="str">
        <f>TEXT(Table1[[#This Row],[Order Date]],"DDD")</f>
        <v>Tue</v>
      </c>
      <c r="O513">
        <f>DATEDIF(Table1[[#This Row],[Order Date]],Table1[[#This Row],[Delivered Date]],"D")</f>
        <v>15</v>
      </c>
      <c r="P513">
        <f>ROUND(Table1[[#This Row],[Quantity]]*Table1[[#This Row],[Unit Price]]*VLOOKUP(Table1[[#This Row],[Product Name]],Table2[#All],2,FALSE),0)</f>
        <v>1200</v>
      </c>
      <c r="Q513">
        <f>Table1[[#This Row],[Quantity]]*Table1[[#This Row],[Unit Price]]</f>
        <v>1500</v>
      </c>
      <c r="R513">
        <f>Table1[[#This Row],[Sales Revenue]]-Table1[[#This Row],[Total Cost]]</f>
        <v>300</v>
      </c>
    </row>
    <row r="514" spans="1:18" hidden="1" x14ac:dyDescent="0.3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  <c r="L514" t="str">
        <f>TEXT(Table1[[#This Row],[Order Date]],"YYYY")</f>
        <v>2025</v>
      </c>
      <c r="M514" t="str">
        <f>TEXT(Table1[[#This Row],[Order Date]],"MMM")</f>
        <v>Feb</v>
      </c>
      <c r="N514" t="str">
        <f>TEXT(Table1[[#This Row],[Order Date]],"DDD")</f>
        <v>Wed</v>
      </c>
      <c r="O514">
        <f>DATEDIF(Table1[[#This Row],[Order Date]],Table1[[#This Row],[Delivered Date]],"D")</f>
        <v>1</v>
      </c>
      <c r="P514">
        <f>ROUND(Table1[[#This Row],[Quantity]]*Table1[[#This Row],[Unit Price]]*VLOOKUP(Table1[[#This Row],[Product Name]],Table2[#All],2,FALSE),0)</f>
        <v>1945</v>
      </c>
      <c r="Q514">
        <f>Table1[[#This Row],[Quantity]]*Table1[[#This Row],[Unit Price]]</f>
        <v>2288</v>
      </c>
      <c r="R514">
        <f>Table1[[#This Row],[Sales Revenue]]-Table1[[#This Row],[Total Cost]]</f>
        <v>343</v>
      </c>
    </row>
    <row r="515" spans="1:18" x14ac:dyDescent="0.3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  <c r="L515" t="str">
        <f>TEXT(Table1[[#This Row],[Order Date]],"YYYY")</f>
        <v>2025</v>
      </c>
      <c r="M515" t="str">
        <f>TEXT(Table1[[#This Row],[Order Date]],"MMM")</f>
        <v>Jan</v>
      </c>
      <c r="N515" t="str">
        <f>TEXT(Table1[[#This Row],[Order Date]],"DDD")</f>
        <v>Tue</v>
      </c>
      <c r="O515">
        <f>DATEDIF(Table1[[#This Row],[Order Date]],Table1[[#This Row],[Delivered Date]],"D")</f>
        <v>14</v>
      </c>
      <c r="P515">
        <f>ROUND(Table1[[#This Row],[Quantity]]*Table1[[#This Row],[Unit Price]]*VLOOKUP(Table1[[#This Row],[Product Name]],Table2[#All],2,FALSE),0)</f>
        <v>4415</v>
      </c>
      <c r="Q515">
        <f>Table1[[#This Row],[Quantity]]*Table1[[#This Row],[Unit Price]]</f>
        <v>6792</v>
      </c>
      <c r="R515">
        <f>Table1[[#This Row],[Sales Revenue]]-Table1[[#This Row],[Total Cost]]</f>
        <v>2377</v>
      </c>
    </row>
    <row r="516" spans="1:18" x14ac:dyDescent="0.3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  <c r="L516" t="str">
        <f>TEXT(Table1[[#This Row],[Order Date]],"YYYY")</f>
        <v>2025</v>
      </c>
      <c r="M516" t="str">
        <f>TEXT(Table1[[#This Row],[Order Date]],"MMM")</f>
        <v>Mar</v>
      </c>
      <c r="N516" t="str">
        <f>TEXT(Table1[[#This Row],[Order Date]],"DDD")</f>
        <v>Mon</v>
      </c>
      <c r="O516">
        <f>DATEDIF(Table1[[#This Row],[Order Date]],Table1[[#This Row],[Delivered Date]],"D")</f>
        <v>3</v>
      </c>
      <c r="P516">
        <f>ROUND(Table1[[#This Row],[Quantity]]*Table1[[#This Row],[Unit Price]]*VLOOKUP(Table1[[#This Row],[Product Name]],Table2[#All],2,FALSE),0)</f>
        <v>3775</v>
      </c>
      <c r="Q516">
        <f>Table1[[#This Row],[Quantity]]*Table1[[#This Row],[Unit Price]]</f>
        <v>6864</v>
      </c>
      <c r="R516">
        <f>Table1[[#This Row],[Sales Revenue]]-Table1[[#This Row],[Total Cost]]</f>
        <v>3089</v>
      </c>
    </row>
    <row r="517" spans="1:18" hidden="1" x14ac:dyDescent="0.3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  <c r="L517" t="str">
        <f>TEXT(Table1[[#This Row],[Order Date]],"YYYY")</f>
        <v>2025</v>
      </c>
      <c r="M517" t="str">
        <f>TEXT(Table1[[#This Row],[Order Date]],"MMM")</f>
        <v>Jul</v>
      </c>
      <c r="N517" t="str">
        <f>TEXT(Table1[[#This Row],[Order Date]],"DDD")</f>
        <v>Sun</v>
      </c>
      <c r="O517">
        <f>DATEDIF(Table1[[#This Row],[Order Date]],Table1[[#This Row],[Delivered Date]],"D")</f>
        <v>8</v>
      </c>
      <c r="P517">
        <f>ROUND(Table1[[#This Row],[Quantity]]*Table1[[#This Row],[Unit Price]]*VLOOKUP(Table1[[#This Row],[Product Name]],Table2[#All],2,FALSE),0)</f>
        <v>154</v>
      </c>
      <c r="Q517">
        <f>Table1[[#This Row],[Quantity]]*Table1[[#This Row],[Unit Price]]</f>
        <v>256</v>
      </c>
      <c r="R517">
        <f>Table1[[#This Row],[Sales Revenue]]-Table1[[#This Row],[Total Cost]]</f>
        <v>102</v>
      </c>
    </row>
    <row r="518" spans="1:18" x14ac:dyDescent="0.3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  <c r="L518" t="str">
        <f>TEXT(Table1[[#This Row],[Order Date]],"YYYY")</f>
        <v>2025</v>
      </c>
      <c r="M518" t="str">
        <f>TEXT(Table1[[#This Row],[Order Date]],"MMM")</f>
        <v>May</v>
      </c>
      <c r="N518" t="str">
        <f>TEXT(Table1[[#This Row],[Order Date]],"DDD")</f>
        <v>Thu</v>
      </c>
      <c r="O518">
        <f>DATEDIF(Table1[[#This Row],[Order Date]],Table1[[#This Row],[Delivered Date]],"D")</f>
        <v>7</v>
      </c>
      <c r="P518">
        <f>ROUND(Table1[[#This Row],[Quantity]]*Table1[[#This Row],[Unit Price]]*VLOOKUP(Table1[[#This Row],[Product Name]],Table2[#All],2,FALSE),0)</f>
        <v>2718</v>
      </c>
      <c r="Q518">
        <f>Table1[[#This Row],[Quantity]]*Table1[[#This Row],[Unit Price]]</f>
        <v>3624</v>
      </c>
      <c r="R518">
        <f>Table1[[#This Row],[Sales Revenue]]-Table1[[#This Row],[Total Cost]]</f>
        <v>906</v>
      </c>
    </row>
    <row r="519" spans="1:18" x14ac:dyDescent="0.3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  <c r="L519" t="str">
        <f>TEXT(Table1[[#This Row],[Order Date]],"YYYY")</f>
        <v>2025</v>
      </c>
      <c r="M519" t="str">
        <f>TEXT(Table1[[#This Row],[Order Date]],"MMM")</f>
        <v>Jun</v>
      </c>
      <c r="N519" t="str">
        <f>TEXT(Table1[[#This Row],[Order Date]],"DDD")</f>
        <v>Sat</v>
      </c>
      <c r="O519">
        <f>DATEDIF(Table1[[#This Row],[Order Date]],Table1[[#This Row],[Delivered Date]],"D")</f>
        <v>14</v>
      </c>
      <c r="P519">
        <f>ROUND(Table1[[#This Row],[Quantity]]*Table1[[#This Row],[Unit Price]]*VLOOKUP(Table1[[#This Row],[Product Name]],Table2[#All],2,FALSE),0)</f>
        <v>719</v>
      </c>
      <c r="Q519">
        <f>Table1[[#This Row],[Quantity]]*Table1[[#This Row],[Unit Price]]</f>
        <v>1308</v>
      </c>
      <c r="R519">
        <f>Table1[[#This Row],[Sales Revenue]]-Table1[[#This Row],[Total Cost]]</f>
        <v>589</v>
      </c>
    </row>
    <row r="520" spans="1:18" x14ac:dyDescent="0.3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  <c r="L520" t="str">
        <f>TEXT(Table1[[#This Row],[Order Date]],"YYYY")</f>
        <v>2025</v>
      </c>
      <c r="M520" t="str">
        <f>TEXT(Table1[[#This Row],[Order Date]],"MMM")</f>
        <v>Dec</v>
      </c>
      <c r="N520" t="str">
        <f>TEXT(Table1[[#This Row],[Order Date]],"DDD")</f>
        <v>Thu</v>
      </c>
      <c r="O520">
        <f>DATEDIF(Table1[[#This Row],[Order Date]],Table1[[#This Row],[Delivered Date]],"D")</f>
        <v>9</v>
      </c>
      <c r="P520">
        <f>ROUND(Table1[[#This Row],[Quantity]]*Table1[[#This Row],[Unit Price]]*VLOOKUP(Table1[[#This Row],[Product Name]],Table2[#All],2,FALSE),0)</f>
        <v>2020</v>
      </c>
      <c r="Q520">
        <f>Table1[[#This Row],[Quantity]]*Table1[[#This Row],[Unit Price]]</f>
        <v>3367</v>
      </c>
      <c r="R520">
        <f>Table1[[#This Row],[Sales Revenue]]-Table1[[#This Row],[Total Cost]]</f>
        <v>1347</v>
      </c>
    </row>
    <row r="521" spans="1:18" hidden="1" x14ac:dyDescent="0.3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  <c r="L521" t="str">
        <f>TEXT(Table1[[#This Row],[Order Date]],"YYYY")</f>
        <v>2025</v>
      </c>
      <c r="M521" t="str">
        <f>TEXT(Table1[[#This Row],[Order Date]],"MMM")</f>
        <v>Apr</v>
      </c>
      <c r="N521" t="str">
        <f>TEXT(Table1[[#This Row],[Order Date]],"DDD")</f>
        <v>Wed</v>
      </c>
      <c r="O521">
        <f>DATEDIF(Table1[[#This Row],[Order Date]],Table1[[#This Row],[Delivered Date]],"D")</f>
        <v>8</v>
      </c>
      <c r="P521">
        <f>ROUND(Table1[[#This Row],[Quantity]]*Table1[[#This Row],[Unit Price]]*VLOOKUP(Table1[[#This Row],[Product Name]],Table2[#All],2,FALSE),0)</f>
        <v>315</v>
      </c>
      <c r="Q521">
        <f>Table1[[#This Row],[Quantity]]*Table1[[#This Row],[Unit Price]]</f>
        <v>420</v>
      </c>
      <c r="R521">
        <f>Table1[[#This Row],[Sales Revenue]]-Table1[[#This Row],[Total Cost]]</f>
        <v>105</v>
      </c>
    </row>
    <row r="522" spans="1:18" x14ac:dyDescent="0.3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  <c r="L522" t="str">
        <f>TEXT(Table1[[#This Row],[Order Date]],"YYYY")</f>
        <v>2025</v>
      </c>
      <c r="M522" t="str">
        <f>TEXT(Table1[[#This Row],[Order Date]],"MMM")</f>
        <v>Aug</v>
      </c>
      <c r="N522" t="str">
        <f>TEXT(Table1[[#This Row],[Order Date]],"DDD")</f>
        <v>Sat</v>
      </c>
      <c r="O522">
        <f>DATEDIF(Table1[[#This Row],[Order Date]],Table1[[#This Row],[Delivered Date]],"D")</f>
        <v>4</v>
      </c>
      <c r="P522">
        <f>ROUND(Table1[[#This Row],[Quantity]]*Table1[[#This Row],[Unit Price]]*VLOOKUP(Table1[[#This Row],[Product Name]],Table2[#All],2,FALSE),0)</f>
        <v>49</v>
      </c>
      <c r="Q522">
        <f>Table1[[#This Row],[Quantity]]*Table1[[#This Row],[Unit Price]]</f>
        <v>98</v>
      </c>
      <c r="R522">
        <f>Table1[[#This Row],[Sales Revenue]]-Table1[[#This Row],[Total Cost]]</f>
        <v>49</v>
      </c>
    </row>
    <row r="523" spans="1:18" x14ac:dyDescent="0.3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  <c r="L523" t="str">
        <f>TEXT(Table1[[#This Row],[Order Date]],"YYYY")</f>
        <v>2025</v>
      </c>
      <c r="M523" t="str">
        <f>TEXT(Table1[[#This Row],[Order Date]],"MMM")</f>
        <v>Feb</v>
      </c>
      <c r="N523" t="str">
        <f>TEXT(Table1[[#This Row],[Order Date]],"DDD")</f>
        <v>Wed</v>
      </c>
      <c r="O523">
        <f>DATEDIF(Table1[[#This Row],[Order Date]],Table1[[#This Row],[Delivered Date]],"D")</f>
        <v>7</v>
      </c>
      <c r="P523">
        <f>ROUND(Table1[[#This Row],[Quantity]]*Table1[[#This Row],[Unit Price]]*VLOOKUP(Table1[[#This Row],[Product Name]],Table2[#All],2,FALSE),0)</f>
        <v>333</v>
      </c>
      <c r="Q523">
        <f>Table1[[#This Row],[Quantity]]*Table1[[#This Row],[Unit Price]]</f>
        <v>444</v>
      </c>
      <c r="R523">
        <f>Table1[[#This Row],[Sales Revenue]]-Table1[[#This Row],[Total Cost]]</f>
        <v>111</v>
      </c>
    </row>
    <row r="524" spans="1:18" hidden="1" x14ac:dyDescent="0.3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  <c r="L524" t="str">
        <f>TEXT(Table1[[#This Row],[Order Date]],"YYYY")</f>
        <v>2025</v>
      </c>
      <c r="M524" t="str">
        <f>TEXT(Table1[[#This Row],[Order Date]],"MMM")</f>
        <v>Dec</v>
      </c>
      <c r="N524" t="str">
        <f>TEXT(Table1[[#This Row],[Order Date]],"DDD")</f>
        <v>Thu</v>
      </c>
      <c r="O524">
        <f>DATEDIF(Table1[[#This Row],[Order Date]],Table1[[#This Row],[Delivered Date]],"D")</f>
        <v>6</v>
      </c>
      <c r="P524">
        <f>ROUND(Table1[[#This Row],[Quantity]]*Table1[[#This Row],[Unit Price]]*VLOOKUP(Table1[[#This Row],[Product Name]],Table2[#All],2,FALSE),0)</f>
        <v>2145</v>
      </c>
      <c r="Q524">
        <f>Table1[[#This Row],[Quantity]]*Table1[[#This Row],[Unit Price]]</f>
        <v>4290</v>
      </c>
      <c r="R524">
        <f>Table1[[#This Row],[Sales Revenue]]-Table1[[#This Row],[Total Cost]]</f>
        <v>2145</v>
      </c>
    </row>
    <row r="525" spans="1:18" hidden="1" x14ac:dyDescent="0.3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  <c r="L525" t="str">
        <f>TEXT(Table1[[#This Row],[Order Date]],"YYYY")</f>
        <v>2025</v>
      </c>
      <c r="M525" t="str">
        <f>TEXT(Table1[[#This Row],[Order Date]],"MMM")</f>
        <v>Sep</v>
      </c>
      <c r="N525" t="str">
        <f>TEXT(Table1[[#This Row],[Order Date]],"DDD")</f>
        <v>Fri</v>
      </c>
      <c r="O525">
        <f>DATEDIF(Table1[[#This Row],[Order Date]],Table1[[#This Row],[Delivered Date]],"D")</f>
        <v>10</v>
      </c>
      <c r="P525">
        <f>ROUND(Table1[[#This Row],[Quantity]]*Table1[[#This Row],[Unit Price]]*VLOOKUP(Table1[[#This Row],[Product Name]],Table2[#All],2,FALSE),0)</f>
        <v>3016</v>
      </c>
      <c r="Q525">
        <f>Table1[[#This Row],[Quantity]]*Table1[[#This Row],[Unit Price]]</f>
        <v>5484</v>
      </c>
      <c r="R525">
        <f>Table1[[#This Row],[Sales Revenue]]-Table1[[#This Row],[Total Cost]]</f>
        <v>2468</v>
      </c>
    </row>
    <row r="526" spans="1:18" x14ac:dyDescent="0.3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  <c r="L526" t="str">
        <f>TEXT(Table1[[#This Row],[Order Date]],"YYYY")</f>
        <v>2025</v>
      </c>
      <c r="M526" t="str">
        <f>TEXT(Table1[[#This Row],[Order Date]],"MMM")</f>
        <v>Oct</v>
      </c>
      <c r="N526" t="str">
        <f>TEXT(Table1[[#This Row],[Order Date]],"DDD")</f>
        <v>Sun</v>
      </c>
      <c r="O526">
        <f>DATEDIF(Table1[[#This Row],[Order Date]],Table1[[#This Row],[Delivered Date]],"D")</f>
        <v>14</v>
      </c>
      <c r="P526">
        <f>ROUND(Table1[[#This Row],[Quantity]]*Table1[[#This Row],[Unit Price]]*VLOOKUP(Table1[[#This Row],[Product Name]],Table2[#All],2,FALSE),0)</f>
        <v>693</v>
      </c>
      <c r="Q526">
        <f>Table1[[#This Row],[Quantity]]*Table1[[#This Row],[Unit Price]]</f>
        <v>815</v>
      </c>
      <c r="R526">
        <f>Table1[[#This Row],[Sales Revenue]]-Table1[[#This Row],[Total Cost]]</f>
        <v>122</v>
      </c>
    </row>
    <row r="527" spans="1:18" x14ac:dyDescent="0.3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  <c r="L527" t="str">
        <f>TEXT(Table1[[#This Row],[Order Date]],"YYYY")</f>
        <v>2025</v>
      </c>
      <c r="M527" t="str">
        <f>TEXT(Table1[[#This Row],[Order Date]],"MMM")</f>
        <v>Nov</v>
      </c>
      <c r="N527" t="str">
        <f>TEXT(Table1[[#This Row],[Order Date]],"DDD")</f>
        <v>Tue</v>
      </c>
      <c r="O527">
        <f>DATEDIF(Table1[[#This Row],[Order Date]],Table1[[#This Row],[Delivered Date]],"D")</f>
        <v>10</v>
      </c>
      <c r="P527">
        <f>ROUND(Table1[[#This Row],[Quantity]]*Table1[[#This Row],[Unit Price]]*VLOOKUP(Table1[[#This Row],[Product Name]],Table2[#All],2,FALSE),0)</f>
        <v>4014</v>
      </c>
      <c r="Q527">
        <f>Table1[[#This Row],[Quantity]]*Table1[[#This Row],[Unit Price]]</f>
        <v>7299</v>
      </c>
      <c r="R527">
        <f>Table1[[#This Row],[Sales Revenue]]-Table1[[#This Row],[Total Cost]]</f>
        <v>3285</v>
      </c>
    </row>
    <row r="528" spans="1:18" hidden="1" x14ac:dyDescent="0.3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  <c r="L528" t="str">
        <f>TEXT(Table1[[#This Row],[Order Date]],"YYYY")</f>
        <v>2025</v>
      </c>
      <c r="M528" t="str">
        <f>TEXT(Table1[[#This Row],[Order Date]],"MMM")</f>
        <v>Nov</v>
      </c>
      <c r="N528" t="str">
        <f>TEXT(Table1[[#This Row],[Order Date]],"DDD")</f>
        <v>Wed</v>
      </c>
      <c r="O528">
        <f>DATEDIF(Table1[[#This Row],[Order Date]],Table1[[#This Row],[Delivered Date]],"D")</f>
        <v>2</v>
      </c>
      <c r="P528">
        <f>ROUND(Table1[[#This Row],[Quantity]]*Table1[[#This Row],[Unit Price]]*VLOOKUP(Table1[[#This Row],[Product Name]],Table2[#All],2,FALSE),0)</f>
        <v>4099</v>
      </c>
      <c r="Q528">
        <f>Table1[[#This Row],[Quantity]]*Table1[[#This Row],[Unit Price]]</f>
        <v>7452</v>
      </c>
      <c r="R528">
        <f>Table1[[#This Row],[Sales Revenue]]-Table1[[#This Row],[Total Cost]]</f>
        <v>3353</v>
      </c>
    </row>
    <row r="529" spans="1:18" x14ac:dyDescent="0.3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  <c r="L529" t="str">
        <f>TEXT(Table1[[#This Row],[Order Date]],"YYYY")</f>
        <v>2025</v>
      </c>
      <c r="M529" t="str">
        <f>TEXT(Table1[[#This Row],[Order Date]],"MMM")</f>
        <v>Feb</v>
      </c>
      <c r="N529" t="str">
        <f>TEXT(Table1[[#This Row],[Order Date]],"DDD")</f>
        <v>Tue</v>
      </c>
      <c r="O529">
        <f>DATEDIF(Table1[[#This Row],[Order Date]],Table1[[#This Row],[Delivered Date]],"D")</f>
        <v>6</v>
      </c>
      <c r="P529">
        <f>ROUND(Table1[[#This Row],[Quantity]]*Table1[[#This Row],[Unit Price]]*VLOOKUP(Table1[[#This Row],[Product Name]],Table2[#All],2,FALSE),0)</f>
        <v>4172</v>
      </c>
      <c r="Q529">
        <f>Table1[[#This Row],[Quantity]]*Table1[[#This Row],[Unit Price]]</f>
        <v>5960</v>
      </c>
      <c r="R529">
        <f>Table1[[#This Row],[Sales Revenue]]-Table1[[#This Row],[Total Cost]]</f>
        <v>1788</v>
      </c>
    </row>
    <row r="530" spans="1:18" hidden="1" x14ac:dyDescent="0.3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  <c r="L530" t="str">
        <f>TEXT(Table1[[#This Row],[Order Date]],"YYYY")</f>
        <v>2025</v>
      </c>
      <c r="M530" t="str">
        <f>TEXT(Table1[[#This Row],[Order Date]],"MMM")</f>
        <v>Sep</v>
      </c>
      <c r="N530" t="str">
        <f>TEXT(Table1[[#This Row],[Order Date]],"DDD")</f>
        <v>Thu</v>
      </c>
      <c r="O530">
        <f>DATEDIF(Table1[[#This Row],[Order Date]],Table1[[#This Row],[Delivered Date]],"D")</f>
        <v>6</v>
      </c>
      <c r="P530">
        <f>ROUND(Table1[[#This Row],[Quantity]]*Table1[[#This Row],[Unit Price]]*VLOOKUP(Table1[[#This Row],[Product Name]],Table2[#All],2,FALSE),0)</f>
        <v>916</v>
      </c>
      <c r="Q530">
        <f>Table1[[#This Row],[Quantity]]*Table1[[#This Row],[Unit Price]]</f>
        <v>1666</v>
      </c>
      <c r="R530">
        <f>Table1[[#This Row],[Sales Revenue]]-Table1[[#This Row],[Total Cost]]</f>
        <v>750</v>
      </c>
    </row>
    <row r="531" spans="1:18" hidden="1" x14ac:dyDescent="0.3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  <c r="L531" t="str">
        <f>TEXT(Table1[[#This Row],[Order Date]],"YYYY")</f>
        <v>2025</v>
      </c>
      <c r="M531" t="str">
        <f>TEXT(Table1[[#This Row],[Order Date]],"MMM")</f>
        <v>Dec</v>
      </c>
      <c r="N531" t="str">
        <f>TEXT(Table1[[#This Row],[Order Date]],"DDD")</f>
        <v>Fri</v>
      </c>
      <c r="O531">
        <f>DATEDIF(Table1[[#This Row],[Order Date]],Table1[[#This Row],[Delivered Date]],"D")</f>
        <v>10</v>
      </c>
      <c r="P531">
        <f>ROUND(Table1[[#This Row],[Quantity]]*Table1[[#This Row],[Unit Price]]*VLOOKUP(Table1[[#This Row],[Product Name]],Table2[#All],2,FALSE),0)</f>
        <v>119</v>
      </c>
      <c r="Q531">
        <f>Table1[[#This Row],[Quantity]]*Table1[[#This Row],[Unit Price]]</f>
        <v>159</v>
      </c>
      <c r="R531">
        <f>Table1[[#This Row],[Sales Revenue]]-Table1[[#This Row],[Total Cost]]</f>
        <v>40</v>
      </c>
    </row>
    <row r="532" spans="1:18" x14ac:dyDescent="0.3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  <c r="L532" t="str">
        <f>TEXT(Table1[[#This Row],[Order Date]],"YYYY")</f>
        <v>2025</v>
      </c>
      <c r="M532" t="str">
        <f>TEXT(Table1[[#This Row],[Order Date]],"MMM")</f>
        <v>May</v>
      </c>
      <c r="N532" t="str">
        <f>TEXT(Table1[[#This Row],[Order Date]],"DDD")</f>
        <v>Fri</v>
      </c>
      <c r="O532">
        <f>DATEDIF(Table1[[#This Row],[Order Date]],Table1[[#This Row],[Delivered Date]],"D")</f>
        <v>4</v>
      </c>
      <c r="P532">
        <f>ROUND(Table1[[#This Row],[Quantity]]*Table1[[#This Row],[Unit Price]]*VLOOKUP(Table1[[#This Row],[Product Name]],Table2[#All],2,FALSE),0)</f>
        <v>561</v>
      </c>
      <c r="Q532">
        <f>Table1[[#This Row],[Quantity]]*Table1[[#This Row],[Unit Price]]</f>
        <v>1020</v>
      </c>
      <c r="R532">
        <f>Table1[[#This Row],[Sales Revenue]]-Table1[[#This Row],[Total Cost]]</f>
        <v>459</v>
      </c>
    </row>
    <row r="533" spans="1:18" hidden="1" x14ac:dyDescent="0.3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  <c r="L533" t="str">
        <f>TEXT(Table1[[#This Row],[Order Date]],"YYYY")</f>
        <v>2025</v>
      </c>
      <c r="M533" t="str">
        <f>TEXT(Table1[[#This Row],[Order Date]],"MMM")</f>
        <v>Dec</v>
      </c>
      <c r="N533" t="str">
        <f>TEXT(Table1[[#This Row],[Order Date]],"DDD")</f>
        <v>Sat</v>
      </c>
      <c r="O533">
        <f>DATEDIF(Table1[[#This Row],[Order Date]],Table1[[#This Row],[Delivered Date]],"D")</f>
        <v>1</v>
      </c>
      <c r="P533">
        <f>ROUND(Table1[[#This Row],[Quantity]]*Table1[[#This Row],[Unit Price]]*VLOOKUP(Table1[[#This Row],[Product Name]],Table2[#All],2,FALSE),0)</f>
        <v>487</v>
      </c>
      <c r="Q533">
        <f>Table1[[#This Row],[Quantity]]*Table1[[#This Row],[Unit Price]]</f>
        <v>886</v>
      </c>
      <c r="R533">
        <f>Table1[[#This Row],[Sales Revenue]]-Table1[[#This Row],[Total Cost]]</f>
        <v>399</v>
      </c>
    </row>
    <row r="534" spans="1:18" hidden="1" x14ac:dyDescent="0.3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  <c r="L534" t="str">
        <f>TEXT(Table1[[#This Row],[Order Date]],"YYYY")</f>
        <v>2025</v>
      </c>
      <c r="M534" t="str">
        <f>TEXT(Table1[[#This Row],[Order Date]],"MMM")</f>
        <v>Feb</v>
      </c>
      <c r="N534" t="str">
        <f>TEXT(Table1[[#This Row],[Order Date]],"DDD")</f>
        <v>Sun</v>
      </c>
      <c r="O534">
        <f>DATEDIF(Table1[[#This Row],[Order Date]],Table1[[#This Row],[Delivered Date]],"D")</f>
        <v>3</v>
      </c>
      <c r="P534">
        <f>ROUND(Table1[[#This Row],[Quantity]]*Table1[[#This Row],[Unit Price]]*VLOOKUP(Table1[[#This Row],[Product Name]],Table2[#All],2,FALSE),0)</f>
        <v>45</v>
      </c>
      <c r="Q534">
        <f>Table1[[#This Row],[Quantity]]*Table1[[#This Row],[Unit Price]]</f>
        <v>90</v>
      </c>
      <c r="R534">
        <f>Table1[[#This Row],[Sales Revenue]]-Table1[[#This Row],[Total Cost]]</f>
        <v>45</v>
      </c>
    </row>
    <row r="535" spans="1:18" x14ac:dyDescent="0.3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  <c r="L535" t="str">
        <f>TEXT(Table1[[#This Row],[Order Date]],"YYYY")</f>
        <v>2025</v>
      </c>
      <c r="M535" t="str">
        <f>TEXT(Table1[[#This Row],[Order Date]],"MMM")</f>
        <v>Oct</v>
      </c>
      <c r="N535" t="str">
        <f>TEXT(Table1[[#This Row],[Order Date]],"DDD")</f>
        <v>Sun</v>
      </c>
      <c r="O535">
        <f>DATEDIF(Table1[[#This Row],[Order Date]],Table1[[#This Row],[Delivered Date]],"D")</f>
        <v>13</v>
      </c>
      <c r="P535">
        <f>ROUND(Table1[[#This Row],[Quantity]]*Table1[[#This Row],[Unit Price]]*VLOOKUP(Table1[[#This Row],[Product Name]],Table2[#All],2,FALSE),0)</f>
        <v>2843</v>
      </c>
      <c r="Q535">
        <f>Table1[[#This Row],[Quantity]]*Table1[[#This Row],[Unit Price]]</f>
        <v>3790</v>
      </c>
      <c r="R535">
        <f>Table1[[#This Row],[Sales Revenue]]-Table1[[#This Row],[Total Cost]]</f>
        <v>947</v>
      </c>
    </row>
    <row r="536" spans="1:18" hidden="1" x14ac:dyDescent="0.3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  <c r="L536" t="str">
        <f>TEXT(Table1[[#This Row],[Order Date]],"YYYY")</f>
        <v>2025</v>
      </c>
      <c r="M536" t="str">
        <f>TEXT(Table1[[#This Row],[Order Date]],"MMM")</f>
        <v>Aug</v>
      </c>
      <c r="N536" t="str">
        <f>TEXT(Table1[[#This Row],[Order Date]],"DDD")</f>
        <v>Wed</v>
      </c>
      <c r="O536">
        <f>DATEDIF(Table1[[#This Row],[Order Date]],Table1[[#This Row],[Delivered Date]],"D")</f>
        <v>1</v>
      </c>
      <c r="P536">
        <f>ROUND(Table1[[#This Row],[Quantity]]*Table1[[#This Row],[Unit Price]]*VLOOKUP(Table1[[#This Row],[Product Name]],Table2[#All],2,FALSE),0)</f>
        <v>4058</v>
      </c>
      <c r="Q536">
        <f>Table1[[#This Row],[Quantity]]*Table1[[#This Row],[Unit Price]]</f>
        <v>5410</v>
      </c>
      <c r="R536">
        <f>Table1[[#This Row],[Sales Revenue]]-Table1[[#This Row],[Total Cost]]</f>
        <v>1352</v>
      </c>
    </row>
    <row r="537" spans="1:18" hidden="1" x14ac:dyDescent="0.3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  <c r="L537" t="str">
        <f>TEXT(Table1[[#This Row],[Order Date]],"YYYY")</f>
        <v>2025</v>
      </c>
      <c r="M537" t="str">
        <f>TEXT(Table1[[#This Row],[Order Date]],"MMM")</f>
        <v>Aug</v>
      </c>
      <c r="N537" t="str">
        <f>TEXT(Table1[[#This Row],[Order Date]],"DDD")</f>
        <v>Thu</v>
      </c>
      <c r="O537">
        <f>DATEDIF(Table1[[#This Row],[Order Date]],Table1[[#This Row],[Delivered Date]],"D")</f>
        <v>1</v>
      </c>
      <c r="P537">
        <f>ROUND(Table1[[#This Row],[Quantity]]*Table1[[#This Row],[Unit Price]]*VLOOKUP(Table1[[#This Row],[Product Name]],Table2[#All],2,FALSE),0)</f>
        <v>32</v>
      </c>
      <c r="Q537">
        <f>Table1[[#This Row],[Quantity]]*Table1[[#This Row],[Unit Price]]</f>
        <v>46</v>
      </c>
      <c r="R537">
        <f>Table1[[#This Row],[Sales Revenue]]-Table1[[#This Row],[Total Cost]]</f>
        <v>14</v>
      </c>
    </row>
    <row r="538" spans="1:18" x14ac:dyDescent="0.3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  <c r="L538" t="str">
        <f>TEXT(Table1[[#This Row],[Order Date]],"YYYY")</f>
        <v>2025</v>
      </c>
      <c r="M538" t="str">
        <f>TEXT(Table1[[#This Row],[Order Date]],"MMM")</f>
        <v>Jul</v>
      </c>
      <c r="N538" t="str">
        <f>TEXT(Table1[[#This Row],[Order Date]],"DDD")</f>
        <v>Sat</v>
      </c>
      <c r="O538">
        <f>DATEDIF(Table1[[#This Row],[Order Date]],Table1[[#This Row],[Delivered Date]],"D")</f>
        <v>6</v>
      </c>
      <c r="P538">
        <f>ROUND(Table1[[#This Row],[Quantity]]*Table1[[#This Row],[Unit Price]]*VLOOKUP(Table1[[#This Row],[Product Name]],Table2[#All],2,FALSE),0)</f>
        <v>213</v>
      </c>
      <c r="Q538">
        <f>Table1[[#This Row],[Quantity]]*Table1[[#This Row],[Unit Price]]</f>
        <v>328</v>
      </c>
      <c r="R538">
        <f>Table1[[#This Row],[Sales Revenue]]-Table1[[#This Row],[Total Cost]]</f>
        <v>115</v>
      </c>
    </row>
    <row r="539" spans="1:18" x14ac:dyDescent="0.3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  <c r="L539" t="str">
        <f>TEXT(Table1[[#This Row],[Order Date]],"YYYY")</f>
        <v>2025</v>
      </c>
      <c r="M539" t="str">
        <f>TEXT(Table1[[#This Row],[Order Date]],"MMM")</f>
        <v>Dec</v>
      </c>
      <c r="N539" t="str">
        <f>TEXT(Table1[[#This Row],[Order Date]],"DDD")</f>
        <v>Wed</v>
      </c>
      <c r="O539">
        <f>DATEDIF(Table1[[#This Row],[Order Date]],Table1[[#This Row],[Delivered Date]],"D")</f>
        <v>6</v>
      </c>
      <c r="P539">
        <f>ROUND(Table1[[#This Row],[Quantity]]*Table1[[#This Row],[Unit Price]]*VLOOKUP(Table1[[#This Row],[Product Name]],Table2[#All],2,FALSE),0)</f>
        <v>4410</v>
      </c>
      <c r="Q539">
        <f>Table1[[#This Row],[Quantity]]*Table1[[#This Row],[Unit Price]]</f>
        <v>8019</v>
      </c>
      <c r="R539">
        <f>Table1[[#This Row],[Sales Revenue]]-Table1[[#This Row],[Total Cost]]</f>
        <v>3609</v>
      </c>
    </row>
    <row r="540" spans="1:18" hidden="1" x14ac:dyDescent="0.3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  <c r="L540" t="str">
        <f>TEXT(Table1[[#This Row],[Order Date]],"YYYY")</f>
        <v>2025</v>
      </c>
      <c r="M540" t="str">
        <f>TEXT(Table1[[#This Row],[Order Date]],"MMM")</f>
        <v>May</v>
      </c>
      <c r="N540" t="str">
        <f>TEXT(Table1[[#This Row],[Order Date]],"DDD")</f>
        <v>Fri</v>
      </c>
      <c r="O540">
        <f>DATEDIF(Table1[[#This Row],[Order Date]],Table1[[#This Row],[Delivered Date]],"D")</f>
        <v>2</v>
      </c>
      <c r="P540">
        <f>ROUND(Table1[[#This Row],[Quantity]]*Table1[[#This Row],[Unit Price]]*VLOOKUP(Table1[[#This Row],[Product Name]],Table2[#All],2,FALSE),0)</f>
        <v>1156</v>
      </c>
      <c r="Q540">
        <f>Table1[[#This Row],[Quantity]]*Table1[[#This Row],[Unit Price]]</f>
        <v>2312</v>
      </c>
      <c r="R540">
        <f>Table1[[#This Row],[Sales Revenue]]-Table1[[#This Row],[Total Cost]]</f>
        <v>1156</v>
      </c>
    </row>
    <row r="541" spans="1:18" x14ac:dyDescent="0.3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  <c r="L541" t="str">
        <f>TEXT(Table1[[#This Row],[Order Date]],"YYYY")</f>
        <v>2025</v>
      </c>
      <c r="M541" t="str">
        <f>TEXT(Table1[[#This Row],[Order Date]],"MMM")</f>
        <v>Apr</v>
      </c>
      <c r="N541" t="str">
        <f>TEXT(Table1[[#This Row],[Order Date]],"DDD")</f>
        <v>Wed</v>
      </c>
      <c r="O541">
        <f>DATEDIF(Table1[[#This Row],[Order Date]],Table1[[#This Row],[Delivered Date]],"D")</f>
        <v>4</v>
      </c>
      <c r="P541">
        <f>ROUND(Table1[[#This Row],[Quantity]]*Table1[[#This Row],[Unit Price]]*VLOOKUP(Table1[[#This Row],[Product Name]],Table2[#All],2,FALSE),0)</f>
        <v>486</v>
      </c>
      <c r="Q541">
        <f>Table1[[#This Row],[Quantity]]*Table1[[#This Row],[Unit Price]]</f>
        <v>608</v>
      </c>
      <c r="R541">
        <f>Table1[[#This Row],[Sales Revenue]]-Table1[[#This Row],[Total Cost]]</f>
        <v>122</v>
      </c>
    </row>
    <row r="542" spans="1:18" hidden="1" x14ac:dyDescent="0.3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  <c r="L542" t="str">
        <f>TEXT(Table1[[#This Row],[Order Date]],"YYYY")</f>
        <v>2025</v>
      </c>
      <c r="M542" t="str">
        <f>TEXT(Table1[[#This Row],[Order Date]],"MMM")</f>
        <v>Feb</v>
      </c>
      <c r="N542" t="str">
        <f>TEXT(Table1[[#This Row],[Order Date]],"DDD")</f>
        <v>Mon</v>
      </c>
      <c r="O542">
        <f>DATEDIF(Table1[[#This Row],[Order Date]],Table1[[#This Row],[Delivered Date]],"D")</f>
        <v>1</v>
      </c>
      <c r="P542">
        <f>ROUND(Table1[[#This Row],[Quantity]]*Table1[[#This Row],[Unit Price]]*VLOOKUP(Table1[[#This Row],[Product Name]],Table2[#All],2,FALSE),0)</f>
        <v>605</v>
      </c>
      <c r="Q542">
        <f>Table1[[#This Row],[Quantity]]*Table1[[#This Row],[Unit Price]]</f>
        <v>864</v>
      </c>
      <c r="R542">
        <f>Table1[[#This Row],[Sales Revenue]]-Table1[[#This Row],[Total Cost]]</f>
        <v>259</v>
      </c>
    </row>
    <row r="543" spans="1:18" hidden="1" x14ac:dyDescent="0.3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  <c r="L543" t="str">
        <f>TEXT(Table1[[#This Row],[Order Date]],"YYYY")</f>
        <v>2025</v>
      </c>
      <c r="M543" t="str">
        <f>TEXT(Table1[[#This Row],[Order Date]],"MMM")</f>
        <v>Nov</v>
      </c>
      <c r="N543" t="str">
        <f>TEXT(Table1[[#This Row],[Order Date]],"DDD")</f>
        <v>Tue</v>
      </c>
      <c r="O543">
        <f>DATEDIF(Table1[[#This Row],[Order Date]],Table1[[#This Row],[Delivered Date]],"D")</f>
        <v>8</v>
      </c>
      <c r="P543">
        <f>ROUND(Table1[[#This Row],[Quantity]]*Table1[[#This Row],[Unit Price]]*VLOOKUP(Table1[[#This Row],[Product Name]],Table2[#All],2,FALSE),0)</f>
        <v>177</v>
      </c>
      <c r="Q543">
        <f>Table1[[#This Row],[Quantity]]*Table1[[#This Row],[Unit Price]]</f>
        <v>321</v>
      </c>
      <c r="R543">
        <f>Table1[[#This Row],[Sales Revenue]]-Table1[[#This Row],[Total Cost]]</f>
        <v>144</v>
      </c>
    </row>
    <row r="544" spans="1:18" hidden="1" x14ac:dyDescent="0.3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  <c r="L544" t="str">
        <f>TEXT(Table1[[#This Row],[Order Date]],"YYYY")</f>
        <v>2025</v>
      </c>
      <c r="M544" t="str">
        <f>TEXT(Table1[[#This Row],[Order Date]],"MMM")</f>
        <v>Apr</v>
      </c>
      <c r="N544" t="str">
        <f>TEXT(Table1[[#This Row],[Order Date]],"DDD")</f>
        <v>Wed</v>
      </c>
      <c r="O544">
        <f>DATEDIF(Table1[[#This Row],[Order Date]],Table1[[#This Row],[Delivered Date]],"D")</f>
        <v>10</v>
      </c>
      <c r="P544">
        <f>ROUND(Table1[[#This Row],[Quantity]]*Table1[[#This Row],[Unit Price]]*VLOOKUP(Table1[[#This Row],[Product Name]],Table2[#All],2,FALSE),0)</f>
        <v>1744</v>
      </c>
      <c r="Q544">
        <f>Table1[[#This Row],[Quantity]]*Table1[[#This Row],[Unit Price]]</f>
        <v>2492</v>
      </c>
      <c r="R544">
        <f>Table1[[#This Row],[Sales Revenue]]-Table1[[#This Row],[Total Cost]]</f>
        <v>748</v>
      </c>
    </row>
    <row r="545" spans="1:18" x14ac:dyDescent="0.3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  <c r="L545" t="str">
        <f>TEXT(Table1[[#This Row],[Order Date]],"YYYY")</f>
        <v>2025</v>
      </c>
      <c r="M545" t="str">
        <f>TEXT(Table1[[#This Row],[Order Date]],"MMM")</f>
        <v>Mar</v>
      </c>
      <c r="N545" t="str">
        <f>TEXT(Table1[[#This Row],[Order Date]],"DDD")</f>
        <v>Mon</v>
      </c>
      <c r="O545">
        <f>DATEDIF(Table1[[#This Row],[Order Date]],Table1[[#This Row],[Delivered Date]],"D")</f>
        <v>11</v>
      </c>
      <c r="P545">
        <f>ROUND(Table1[[#This Row],[Quantity]]*Table1[[#This Row],[Unit Price]]*VLOOKUP(Table1[[#This Row],[Product Name]],Table2[#All],2,FALSE),0)</f>
        <v>1510</v>
      </c>
      <c r="Q545">
        <f>Table1[[#This Row],[Quantity]]*Table1[[#This Row],[Unit Price]]</f>
        <v>1888</v>
      </c>
      <c r="R545">
        <f>Table1[[#This Row],[Sales Revenue]]-Table1[[#This Row],[Total Cost]]</f>
        <v>378</v>
      </c>
    </row>
    <row r="546" spans="1:18" hidden="1" x14ac:dyDescent="0.3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  <c r="L546" t="str">
        <f>TEXT(Table1[[#This Row],[Order Date]],"YYYY")</f>
        <v>2025</v>
      </c>
      <c r="M546" t="str">
        <f>TEXT(Table1[[#This Row],[Order Date]],"MMM")</f>
        <v>Dec</v>
      </c>
      <c r="N546" t="str">
        <f>TEXT(Table1[[#This Row],[Order Date]],"DDD")</f>
        <v>Wed</v>
      </c>
      <c r="O546">
        <f>DATEDIF(Table1[[#This Row],[Order Date]],Table1[[#This Row],[Delivered Date]],"D")</f>
        <v>10</v>
      </c>
      <c r="P546">
        <f>ROUND(Table1[[#This Row],[Quantity]]*Table1[[#This Row],[Unit Price]]*VLOOKUP(Table1[[#This Row],[Product Name]],Table2[#All],2,FALSE),0)</f>
        <v>1290</v>
      </c>
      <c r="Q546">
        <f>Table1[[#This Row],[Quantity]]*Table1[[#This Row],[Unit Price]]</f>
        <v>1720</v>
      </c>
      <c r="R546">
        <f>Table1[[#This Row],[Sales Revenue]]-Table1[[#This Row],[Total Cost]]</f>
        <v>430</v>
      </c>
    </row>
    <row r="547" spans="1:18" hidden="1" x14ac:dyDescent="0.3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  <c r="L547" t="str">
        <f>TEXT(Table1[[#This Row],[Order Date]],"YYYY")</f>
        <v>2025</v>
      </c>
      <c r="M547" t="str">
        <f>TEXT(Table1[[#This Row],[Order Date]],"MMM")</f>
        <v>Aug</v>
      </c>
      <c r="N547" t="str">
        <f>TEXT(Table1[[#This Row],[Order Date]],"DDD")</f>
        <v>Thu</v>
      </c>
      <c r="O547">
        <f>DATEDIF(Table1[[#This Row],[Order Date]],Table1[[#This Row],[Delivered Date]],"D")</f>
        <v>2</v>
      </c>
      <c r="P547">
        <f>ROUND(Table1[[#This Row],[Quantity]]*Table1[[#This Row],[Unit Price]]*VLOOKUP(Table1[[#This Row],[Product Name]],Table2[#All],2,FALSE),0)</f>
        <v>368</v>
      </c>
      <c r="Q547">
        <f>Table1[[#This Row],[Quantity]]*Table1[[#This Row],[Unit Price]]</f>
        <v>490</v>
      </c>
      <c r="R547">
        <f>Table1[[#This Row],[Sales Revenue]]-Table1[[#This Row],[Total Cost]]</f>
        <v>122</v>
      </c>
    </row>
    <row r="548" spans="1:18" hidden="1" x14ac:dyDescent="0.3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  <c r="L548" t="str">
        <f>TEXT(Table1[[#This Row],[Order Date]],"YYYY")</f>
        <v>2025</v>
      </c>
      <c r="M548" t="str">
        <f>TEXT(Table1[[#This Row],[Order Date]],"MMM")</f>
        <v>Sep</v>
      </c>
      <c r="N548" t="str">
        <f>TEXT(Table1[[#This Row],[Order Date]],"DDD")</f>
        <v>Fri</v>
      </c>
      <c r="O548">
        <f>DATEDIF(Table1[[#This Row],[Order Date]],Table1[[#This Row],[Delivered Date]],"D")</f>
        <v>3</v>
      </c>
      <c r="P548">
        <f>ROUND(Table1[[#This Row],[Quantity]]*Table1[[#This Row],[Unit Price]]*VLOOKUP(Table1[[#This Row],[Product Name]],Table2[#All],2,FALSE),0)</f>
        <v>1155</v>
      </c>
      <c r="Q548">
        <f>Table1[[#This Row],[Quantity]]*Table1[[#This Row],[Unit Price]]</f>
        <v>1444</v>
      </c>
      <c r="R548">
        <f>Table1[[#This Row],[Sales Revenue]]-Table1[[#This Row],[Total Cost]]</f>
        <v>289</v>
      </c>
    </row>
    <row r="549" spans="1:18" x14ac:dyDescent="0.3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  <c r="L549" t="str">
        <f>TEXT(Table1[[#This Row],[Order Date]],"YYYY")</f>
        <v>2025</v>
      </c>
      <c r="M549" t="str">
        <f>TEXT(Table1[[#This Row],[Order Date]],"MMM")</f>
        <v>Dec</v>
      </c>
      <c r="N549" t="str">
        <f>TEXT(Table1[[#This Row],[Order Date]],"DDD")</f>
        <v>Thu</v>
      </c>
      <c r="O549">
        <f>DATEDIF(Table1[[#This Row],[Order Date]],Table1[[#This Row],[Delivered Date]],"D")</f>
        <v>8</v>
      </c>
      <c r="P549">
        <f>ROUND(Table1[[#This Row],[Quantity]]*Table1[[#This Row],[Unit Price]]*VLOOKUP(Table1[[#This Row],[Product Name]],Table2[#All],2,FALSE),0)</f>
        <v>964</v>
      </c>
      <c r="Q549">
        <f>Table1[[#This Row],[Quantity]]*Table1[[#This Row],[Unit Price]]</f>
        <v>1752</v>
      </c>
      <c r="R549">
        <f>Table1[[#This Row],[Sales Revenue]]-Table1[[#This Row],[Total Cost]]</f>
        <v>788</v>
      </c>
    </row>
    <row r="550" spans="1:18" hidden="1" x14ac:dyDescent="0.3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  <c r="L550" t="str">
        <f>TEXT(Table1[[#This Row],[Order Date]],"YYYY")</f>
        <v>2025</v>
      </c>
      <c r="M550" t="str">
        <f>TEXT(Table1[[#This Row],[Order Date]],"MMM")</f>
        <v>May</v>
      </c>
      <c r="N550" t="str">
        <f>TEXT(Table1[[#This Row],[Order Date]],"DDD")</f>
        <v>Sat</v>
      </c>
      <c r="O550">
        <f>DATEDIF(Table1[[#This Row],[Order Date]],Table1[[#This Row],[Delivered Date]],"D")</f>
        <v>7</v>
      </c>
      <c r="P550">
        <f>ROUND(Table1[[#This Row],[Quantity]]*Table1[[#This Row],[Unit Price]]*VLOOKUP(Table1[[#This Row],[Product Name]],Table2[#All],2,FALSE),0)</f>
        <v>1686</v>
      </c>
      <c r="Q550">
        <f>Table1[[#This Row],[Quantity]]*Table1[[#This Row],[Unit Price]]</f>
        <v>2248</v>
      </c>
      <c r="R550">
        <f>Table1[[#This Row],[Sales Revenue]]-Table1[[#This Row],[Total Cost]]</f>
        <v>562</v>
      </c>
    </row>
    <row r="551" spans="1:18" x14ac:dyDescent="0.3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  <c r="L551" t="str">
        <f>TEXT(Table1[[#This Row],[Order Date]],"YYYY")</f>
        <v>2025</v>
      </c>
      <c r="M551" t="str">
        <f>TEXT(Table1[[#This Row],[Order Date]],"MMM")</f>
        <v>Apr</v>
      </c>
      <c r="N551" t="str">
        <f>TEXT(Table1[[#This Row],[Order Date]],"DDD")</f>
        <v>Thu</v>
      </c>
      <c r="O551">
        <f>DATEDIF(Table1[[#This Row],[Order Date]],Table1[[#This Row],[Delivered Date]],"D")</f>
        <v>7</v>
      </c>
      <c r="P551">
        <f>ROUND(Table1[[#This Row],[Quantity]]*Table1[[#This Row],[Unit Price]]*VLOOKUP(Table1[[#This Row],[Product Name]],Table2[#All],2,FALSE),0)</f>
        <v>1775</v>
      </c>
      <c r="Q551">
        <f>Table1[[#This Row],[Quantity]]*Table1[[#This Row],[Unit Price]]</f>
        <v>2730</v>
      </c>
      <c r="R551">
        <f>Table1[[#This Row],[Sales Revenue]]-Table1[[#This Row],[Total Cost]]</f>
        <v>955</v>
      </c>
    </row>
    <row r="552" spans="1:18" hidden="1" x14ac:dyDescent="0.3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  <c r="L552" t="str">
        <f>TEXT(Table1[[#This Row],[Order Date]],"YYYY")</f>
        <v>2025</v>
      </c>
      <c r="M552" t="str">
        <f>TEXT(Table1[[#This Row],[Order Date]],"MMM")</f>
        <v>Oct</v>
      </c>
      <c r="N552" t="str">
        <f>TEXT(Table1[[#This Row],[Order Date]],"DDD")</f>
        <v>Sat</v>
      </c>
      <c r="O552">
        <f>DATEDIF(Table1[[#This Row],[Order Date]],Table1[[#This Row],[Delivered Date]],"D")</f>
        <v>6</v>
      </c>
      <c r="P552">
        <f>ROUND(Table1[[#This Row],[Quantity]]*Table1[[#This Row],[Unit Price]]*VLOOKUP(Table1[[#This Row],[Product Name]],Table2[#All],2,FALSE),0)</f>
        <v>3574</v>
      </c>
      <c r="Q552">
        <f>Table1[[#This Row],[Quantity]]*Table1[[#This Row],[Unit Price]]</f>
        <v>4765</v>
      </c>
      <c r="R552">
        <f>Table1[[#This Row],[Sales Revenue]]-Table1[[#This Row],[Total Cost]]</f>
        <v>1191</v>
      </c>
    </row>
    <row r="553" spans="1:18" x14ac:dyDescent="0.3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  <c r="L553" t="str">
        <f>TEXT(Table1[[#This Row],[Order Date]],"YYYY")</f>
        <v>2025</v>
      </c>
      <c r="M553" t="str">
        <f>TEXT(Table1[[#This Row],[Order Date]],"MMM")</f>
        <v>Jan</v>
      </c>
      <c r="N553" t="str">
        <f>TEXT(Table1[[#This Row],[Order Date]],"DDD")</f>
        <v>Thu</v>
      </c>
      <c r="O553">
        <f>DATEDIF(Table1[[#This Row],[Order Date]],Table1[[#This Row],[Delivered Date]],"D")</f>
        <v>12</v>
      </c>
      <c r="P553">
        <f>ROUND(Table1[[#This Row],[Quantity]]*Table1[[#This Row],[Unit Price]]*VLOOKUP(Table1[[#This Row],[Product Name]],Table2[#All],2,FALSE),0)</f>
        <v>1260</v>
      </c>
      <c r="Q553">
        <f>Table1[[#This Row],[Quantity]]*Table1[[#This Row],[Unit Price]]</f>
        <v>1938</v>
      </c>
      <c r="R553">
        <f>Table1[[#This Row],[Sales Revenue]]-Table1[[#This Row],[Total Cost]]</f>
        <v>678</v>
      </c>
    </row>
    <row r="554" spans="1:18" hidden="1" x14ac:dyDescent="0.3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  <c r="L554" t="str">
        <f>TEXT(Table1[[#This Row],[Order Date]],"YYYY")</f>
        <v>2025</v>
      </c>
      <c r="M554" t="str">
        <f>TEXT(Table1[[#This Row],[Order Date]],"MMM")</f>
        <v>Feb</v>
      </c>
      <c r="N554" t="str">
        <f>TEXT(Table1[[#This Row],[Order Date]],"DDD")</f>
        <v>Tue</v>
      </c>
      <c r="O554">
        <f>DATEDIF(Table1[[#This Row],[Order Date]],Table1[[#This Row],[Delivered Date]],"D")</f>
        <v>4</v>
      </c>
      <c r="P554">
        <f>ROUND(Table1[[#This Row],[Quantity]]*Table1[[#This Row],[Unit Price]]*VLOOKUP(Table1[[#This Row],[Product Name]],Table2[#All],2,FALSE),0)</f>
        <v>798</v>
      </c>
      <c r="Q554">
        <f>Table1[[#This Row],[Quantity]]*Table1[[#This Row],[Unit Price]]</f>
        <v>1140</v>
      </c>
      <c r="R554">
        <f>Table1[[#This Row],[Sales Revenue]]-Table1[[#This Row],[Total Cost]]</f>
        <v>342</v>
      </c>
    </row>
    <row r="555" spans="1:18" x14ac:dyDescent="0.3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  <c r="L555" t="str">
        <f>TEXT(Table1[[#This Row],[Order Date]],"YYYY")</f>
        <v>2025</v>
      </c>
      <c r="M555" t="str">
        <f>TEXT(Table1[[#This Row],[Order Date]],"MMM")</f>
        <v>Aug</v>
      </c>
      <c r="N555" t="str">
        <f>TEXT(Table1[[#This Row],[Order Date]],"DDD")</f>
        <v>Thu</v>
      </c>
      <c r="O555">
        <f>DATEDIF(Table1[[#This Row],[Order Date]],Table1[[#This Row],[Delivered Date]],"D")</f>
        <v>8</v>
      </c>
      <c r="P555">
        <f>ROUND(Table1[[#This Row],[Quantity]]*Table1[[#This Row],[Unit Price]]*VLOOKUP(Table1[[#This Row],[Product Name]],Table2[#All],2,FALSE),0)</f>
        <v>2545</v>
      </c>
      <c r="Q555">
        <f>Table1[[#This Row],[Quantity]]*Table1[[#This Row],[Unit Price]]</f>
        <v>5090</v>
      </c>
      <c r="R555">
        <f>Table1[[#This Row],[Sales Revenue]]-Table1[[#This Row],[Total Cost]]</f>
        <v>2545</v>
      </c>
    </row>
    <row r="556" spans="1:18" hidden="1" x14ac:dyDescent="0.3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  <c r="L556" t="str">
        <f>TEXT(Table1[[#This Row],[Order Date]],"YYYY")</f>
        <v>2025</v>
      </c>
      <c r="M556" t="str">
        <f>TEXT(Table1[[#This Row],[Order Date]],"MMM")</f>
        <v>Mar</v>
      </c>
      <c r="N556" t="str">
        <f>TEXT(Table1[[#This Row],[Order Date]],"DDD")</f>
        <v>Thu</v>
      </c>
      <c r="O556">
        <f>DATEDIF(Table1[[#This Row],[Order Date]],Table1[[#This Row],[Delivered Date]],"D")</f>
        <v>5</v>
      </c>
      <c r="P556">
        <f>ROUND(Table1[[#This Row],[Quantity]]*Table1[[#This Row],[Unit Price]]*VLOOKUP(Table1[[#This Row],[Product Name]],Table2[#All],2,FALSE),0)</f>
        <v>532</v>
      </c>
      <c r="Q556">
        <f>Table1[[#This Row],[Quantity]]*Table1[[#This Row],[Unit Price]]</f>
        <v>968</v>
      </c>
      <c r="R556">
        <f>Table1[[#This Row],[Sales Revenue]]-Table1[[#This Row],[Total Cost]]</f>
        <v>436</v>
      </c>
    </row>
    <row r="557" spans="1:18" x14ac:dyDescent="0.35">
      <c r="E557"/>
      <c r="F55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881C-428B-4691-90CD-2282DEB1B652}">
  <dimension ref="C2:J322"/>
  <sheetViews>
    <sheetView topLeftCell="A26" workbookViewId="0">
      <selection activeCell="A33" sqref="A33"/>
    </sheetView>
  </sheetViews>
  <sheetFormatPr defaultRowHeight="14.5" x14ac:dyDescent="0.35"/>
  <cols>
    <col min="3" max="3" width="16.816406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1.81640625" bestFit="1" customWidth="1"/>
    <col min="9" max="9" width="16.81640625" bestFit="1" customWidth="1"/>
    <col min="10" max="10" width="12.453125" bestFit="1" customWidth="1"/>
    <col min="11" max="11" width="16.81640625" bestFit="1" customWidth="1"/>
    <col min="12" max="12" width="11.81640625" bestFit="1" customWidth="1"/>
  </cols>
  <sheetData>
    <row r="2" spans="3:10" ht="15" thickBot="1" x14ac:dyDescent="0.4"/>
    <row r="3" spans="3:10" ht="26.5" thickBot="1" x14ac:dyDescent="0.65">
      <c r="C3" s="14" t="s">
        <v>574</v>
      </c>
      <c r="D3" s="15"/>
      <c r="E3" s="15"/>
      <c r="F3" s="15"/>
      <c r="G3" s="15"/>
      <c r="H3" s="15"/>
      <c r="I3" s="15"/>
      <c r="J3" s="16"/>
    </row>
    <row r="4" spans="3:10" ht="15" thickBot="1" x14ac:dyDescent="0.4"/>
    <row r="5" spans="3:10" x14ac:dyDescent="0.35">
      <c r="C5" s="3" t="s">
        <v>557</v>
      </c>
      <c r="D5" s="4"/>
      <c r="E5" s="10" t="s">
        <v>558</v>
      </c>
      <c r="F5" s="4"/>
      <c r="G5" s="3" t="s">
        <v>559</v>
      </c>
      <c r="H5" s="4"/>
      <c r="I5" s="10" t="s">
        <v>560</v>
      </c>
      <c r="J5" s="4"/>
    </row>
    <row r="6" spans="3:10" x14ac:dyDescent="0.35">
      <c r="C6" s="5"/>
      <c r="D6" s="13"/>
      <c r="E6" s="11"/>
      <c r="F6" s="6"/>
      <c r="G6" s="7"/>
      <c r="H6" s="6"/>
      <c r="I6" s="11"/>
      <c r="J6" s="6"/>
    </row>
    <row r="7" spans="3:10" x14ac:dyDescent="0.35">
      <c r="C7" s="7" t="s">
        <v>561</v>
      </c>
      <c r="D7" s="6">
        <v>7.8450450450450449</v>
      </c>
      <c r="E7" s="11" t="s">
        <v>561</v>
      </c>
      <c r="F7" s="6">
        <v>1724.7783783783784</v>
      </c>
      <c r="G7" s="7" t="s">
        <v>561</v>
      </c>
      <c r="H7" s="6">
        <v>2651.4432432432432</v>
      </c>
      <c r="I7" s="11" t="s">
        <v>561</v>
      </c>
      <c r="J7" s="6">
        <v>926.66486486486485</v>
      </c>
    </row>
    <row r="8" spans="3:10" x14ac:dyDescent="0.35">
      <c r="C8" s="7" t="s">
        <v>562</v>
      </c>
      <c r="D8" s="6">
        <v>0.16495863205869249</v>
      </c>
      <c r="E8" s="11" t="s">
        <v>562</v>
      </c>
      <c r="F8" s="6">
        <v>62.580494721939502</v>
      </c>
      <c r="G8" s="7" t="s">
        <v>562</v>
      </c>
      <c r="H8" s="6">
        <v>93.337646365775441</v>
      </c>
      <c r="I8" s="11" t="s">
        <v>562</v>
      </c>
      <c r="J8" s="6">
        <v>35.608461337590334</v>
      </c>
    </row>
    <row r="9" spans="3:10" x14ac:dyDescent="0.35">
      <c r="C9" s="7" t="s">
        <v>563</v>
      </c>
      <c r="D9" s="6">
        <v>7</v>
      </c>
      <c r="E9" s="11" t="s">
        <v>563</v>
      </c>
      <c r="F9" s="6">
        <v>1263</v>
      </c>
      <c r="G9" s="7" t="s">
        <v>563</v>
      </c>
      <c r="H9" s="6">
        <v>1938</v>
      </c>
      <c r="I9" s="11" t="s">
        <v>563</v>
      </c>
      <c r="J9" s="6">
        <v>651</v>
      </c>
    </row>
    <row r="10" spans="3:10" x14ac:dyDescent="0.35">
      <c r="C10" s="7" t="s">
        <v>564</v>
      </c>
      <c r="D10" s="6">
        <v>6</v>
      </c>
      <c r="E10" s="11" t="s">
        <v>564</v>
      </c>
      <c r="F10" s="6">
        <v>34</v>
      </c>
      <c r="G10" s="7" t="s">
        <v>564</v>
      </c>
      <c r="H10" s="6">
        <v>1512</v>
      </c>
      <c r="I10" s="11" t="s">
        <v>564</v>
      </c>
      <c r="J10" s="6">
        <v>616</v>
      </c>
    </row>
    <row r="11" spans="3:10" x14ac:dyDescent="0.35">
      <c r="C11" s="7" t="s">
        <v>565</v>
      </c>
      <c r="D11" s="6">
        <v>3.886167702419014</v>
      </c>
      <c r="E11" s="11" t="s">
        <v>565</v>
      </c>
      <c r="F11" s="6">
        <v>1474.2987035881492</v>
      </c>
      <c r="G11" s="7" t="s">
        <v>565</v>
      </c>
      <c r="H11" s="6">
        <v>2198.889152993374</v>
      </c>
      <c r="I11" s="11" t="s">
        <v>565</v>
      </c>
      <c r="J11" s="6">
        <v>838.87972794138943</v>
      </c>
    </row>
    <row r="12" spans="3:10" x14ac:dyDescent="0.35">
      <c r="C12" s="7" t="s">
        <v>566</v>
      </c>
      <c r="D12" s="6">
        <v>15.102299411324678</v>
      </c>
      <c r="E12" s="11" t="s">
        <v>566</v>
      </c>
      <c r="F12" s="6">
        <v>2173556.6674016975</v>
      </c>
      <c r="G12" s="7" t="s">
        <v>566</v>
      </c>
      <c r="H12" s="6">
        <v>4835113.5071519166</v>
      </c>
      <c r="I12" s="11" t="s">
        <v>566</v>
      </c>
      <c r="J12" s="6">
        <v>703719.19795101951</v>
      </c>
    </row>
    <row r="13" spans="3:10" x14ac:dyDescent="0.35">
      <c r="C13" s="7" t="s">
        <v>567</v>
      </c>
      <c r="D13" s="6">
        <v>-0.30501814526275295</v>
      </c>
      <c r="E13" s="11" t="s">
        <v>567</v>
      </c>
      <c r="F13" s="6">
        <v>0.55216843519139136</v>
      </c>
      <c r="G13" s="7" t="s">
        <v>567</v>
      </c>
      <c r="H13" s="6">
        <v>-5.9990258453900047E-2</v>
      </c>
      <c r="I13" s="11" t="s">
        <v>567</v>
      </c>
      <c r="J13" s="6">
        <v>1.4417091350912776</v>
      </c>
    </row>
    <row r="14" spans="3:10" x14ac:dyDescent="0.35">
      <c r="C14" s="7" t="s">
        <v>568</v>
      </c>
      <c r="D14" s="6">
        <v>0.38285607387120102</v>
      </c>
      <c r="E14" s="11" t="s">
        <v>568</v>
      </c>
      <c r="F14" s="6">
        <v>1.0808497675392676</v>
      </c>
      <c r="G14" s="7" t="s">
        <v>568</v>
      </c>
      <c r="H14" s="6">
        <v>0.91702481888276277</v>
      </c>
      <c r="I14" s="11" t="s">
        <v>568</v>
      </c>
      <c r="J14" s="6">
        <v>1.285148260628677</v>
      </c>
    </row>
    <row r="15" spans="3:10" x14ac:dyDescent="0.35">
      <c r="C15" s="7" t="s">
        <v>569</v>
      </c>
      <c r="D15" s="6">
        <v>21</v>
      </c>
      <c r="E15" s="11" t="s">
        <v>569</v>
      </c>
      <c r="F15" s="6">
        <v>7297</v>
      </c>
      <c r="G15" s="7" t="s">
        <v>569</v>
      </c>
      <c r="H15" s="6">
        <v>9727</v>
      </c>
      <c r="I15" s="11" t="s">
        <v>569</v>
      </c>
      <c r="J15" s="6">
        <v>4610</v>
      </c>
    </row>
    <row r="16" spans="3:10" x14ac:dyDescent="0.35">
      <c r="C16" s="7" t="s">
        <v>570</v>
      </c>
      <c r="D16" s="6">
        <v>1</v>
      </c>
      <c r="E16" s="11" t="s">
        <v>570</v>
      </c>
      <c r="F16" s="6">
        <v>8</v>
      </c>
      <c r="G16" s="7" t="s">
        <v>570</v>
      </c>
      <c r="H16" s="6">
        <v>13</v>
      </c>
      <c r="I16" s="11" t="s">
        <v>570</v>
      </c>
      <c r="J16" s="6">
        <v>5</v>
      </c>
    </row>
    <row r="17" spans="3:10" x14ac:dyDescent="0.35">
      <c r="C17" s="7" t="s">
        <v>571</v>
      </c>
      <c r="D17" s="6">
        <v>22</v>
      </c>
      <c r="E17" s="11" t="s">
        <v>571</v>
      </c>
      <c r="F17" s="6">
        <v>7305</v>
      </c>
      <c r="G17" s="7" t="s">
        <v>571</v>
      </c>
      <c r="H17" s="6">
        <v>9740</v>
      </c>
      <c r="I17" s="11" t="s">
        <v>571</v>
      </c>
      <c r="J17" s="6">
        <v>4615</v>
      </c>
    </row>
    <row r="18" spans="3:10" x14ac:dyDescent="0.35">
      <c r="C18" s="7" t="s">
        <v>572</v>
      </c>
      <c r="D18" s="6">
        <v>4354</v>
      </c>
      <c r="E18" s="11" t="s">
        <v>572</v>
      </c>
      <c r="F18" s="6">
        <v>957252</v>
      </c>
      <c r="G18" s="7" t="s">
        <v>572</v>
      </c>
      <c r="H18" s="6">
        <v>1471551</v>
      </c>
      <c r="I18" s="11" t="s">
        <v>572</v>
      </c>
      <c r="J18" s="6">
        <v>514299</v>
      </c>
    </row>
    <row r="19" spans="3:10" ht="15" thickBot="1" x14ac:dyDescent="0.4">
      <c r="C19" s="8" t="s">
        <v>573</v>
      </c>
      <c r="D19" s="9">
        <v>555</v>
      </c>
      <c r="E19" s="12" t="s">
        <v>573</v>
      </c>
      <c r="F19" s="9">
        <v>555</v>
      </c>
      <c r="G19" s="8" t="s">
        <v>573</v>
      </c>
      <c r="H19" s="9">
        <v>555</v>
      </c>
      <c r="I19" s="12" t="s">
        <v>573</v>
      </c>
      <c r="J19" s="9">
        <v>555</v>
      </c>
    </row>
    <row r="21" spans="3:10" ht="15" thickBot="1" x14ac:dyDescent="0.4"/>
    <row r="22" spans="3:10" ht="26.5" thickBot="1" x14ac:dyDescent="0.65">
      <c r="C22" s="17" t="s">
        <v>575</v>
      </c>
      <c r="D22" s="18"/>
      <c r="E22" s="18"/>
      <c r="F22" s="18"/>
      <c r="G22" s="18"/>
      <c r="H22" s="18"/>
      <c r="I22" s="18"/>
      <c r="J22" s="19"/>
    </row>
    <row r="24" spans="3:10" ht="18.5" x14ac:dyDescent="0.45">
      <c r="C24" s="20" t="s">
        <v>580</v>
      </c>
      <c r="I24" s="20" t="s">
        <v>579</v>
      </c>
    </row>
    <row r="25" spans="3:10" x14ac:dyDescent="0.35">
      <c r="I25" t="s">
        <v>582</v>
      </c>
    </row>
    <row r="26" spans="3:10" x14ac:dyDescent="0.35">
      <c r="I26" t="s">
        <v>583</v>
      </c>
    </row>
    <row r="27" spans="3:10" ht="18.5" x14ac:dyDescent="0.45">
      <c r="C27" s="21" t="s">
        <v>576</v>
      </c>
    </row>
    <row r="28" spans="3:10" ht="18.5" x14ac:dyDescent="0.45">
      <c r="I28" s="20" t="s">
        <v>578</v>
      </c>
    </row>
    <row r="29" spans="3:10" x14ac:dyDescent="0.35">
      <c r="I29" t="s">
        <v>582</v>
      </c>
    </row>
    <row r="30" spans="3:10" ht="18.5" x14ac:dyDescent="0.45">
      <c r="C30" s="21" t="s">
        <v>577</v>
      </c>
      <c r="I30" t="s">
        <v>583</v>
      </c>
    </row>
    <row r="32" spans="3:10" ht="18.5" x14ac:dyDescent="0.45">
      <c r="I32" s="20" t="s">
        <v>581</v>
      </c>
    </row>
    <row r="33" spans="3:9" x14ac:dyDescent="0.35">
      <c r="I33" t="s">
        <v>582</v>
      </c>
    </row>
    <row r="34" spans="3:9" x14ac:dyDescent="0.35">
      <c r="I34" t="s">
        <v>583</v>
      </c>
    </row>
    <row r="35" spans="3:9" x14ac:dyDescent="0.35">
      <c r="C35" t="s">
        <v>14</v>
      </c>
      <c r="D35" t="s">
        <v>28</v>
      </c>
    </row>
    <row r="36" spans="3:9" x14ac:dyDescent="0.35">
      <c r="C36">
        <v>4</v>
      </c>
    </row>
    <row r="37" spans="3:9" x14ac:dyDescent="0.35">
      <c r="C37">
        <v>6</v>
      </c>
    </row>
    <row r="38" spans="3:9" x14ac:dyDescent="0.35">
      <c r="C38">
        <v>10</v>
      </c>
    </row>
    <row r="39" spans="3:9" x14ac:dyDescent="0.35">
      <c r="C39">
        <v>5</v>
      </c>
    </row>
    <row r="40" spans="3:9" x14ac:dyDescent="0.35">
      <c r="C40">
        <v>6</v>
      </c>
    </row>
    <row r="41" spans="3:9" x14ac:dyDescent="0.35">
      <c r="C41">
        <v>10</v>
      </c>
    </row>
    <row r="42" spans="3:9" x14ac:dyDescent="0.35">
      <c r="C42">
        <v>4</v>
      </c>
    </row>
    <row r="43" spans="3:9" x14ac:dyDescent="0.35">
      <c r="C43">
        <v>9</v>
      </c>
    </row>
    <row r="44" spans="3:9" x14ac:dyDescent="0.35">
      <c r="C44">
        <v>3</v>
      </c>
    </row>
    <row r="45" spans="3:9" x14ac:dyDescent="0.35">
      <c r="C45">
        <v>9</v>
      </c>
    </row>
    <row r="46" spans="3:9" x14ac:dyDescent="0.35">
      <c r="C46">
        <v>9</v>
      </c>
    </row>
    <row r="47" spans="3:9" x14ac:dyDescent="0.35">
      <c r="C47">
        <v>10</v>
      </c>
    </row>
    <row r="48" spans="3:9" x14ac:dyDescent="0.35">
      <c r="C48">
        <v>6</v>
      </c>
    </row>
    <row r="49" spans="3:3" x14ac:dyDescent="0.35">
      <c r="C49">
        <v>3</v>
      </c>
    </row>
    <row r="50" spans="3:3" x14ac:dyDescent="0.35">
      <c r="C50">
        <v>3</v>
      </c>
    </row>
    <row r="51" spans="3:3" x14ac:dyDescent="0.35">
      <c r="C51">
        <v>10</v>
      </c>
    </row>
    <row r="52" spans="3:3" x14ac:dyDescent="0.35">
      <c r="C52">
        <v>11</v>
      </c>
    </row>
    <row r="53" spans="3:3" x14ac:dyDescent="0.35">
      <c r="C53">
        <v>3</v>
      </c>
    </row>
    <row r="54" spans="3:3" x14ac:dyDescent="0.35">
      <c r="C54">
        <v>12</v>
      </c>
    </row>
    <row r="55" spans="3:3" x14ac:dyDescent="0.35">
      <c r="C55">
        <v>14</v>
      </c>
    </row>
    <row r="56" spans="3:3" x14ac:dyDescent="0.35">
      <c r="C56">
        <v>7</v>
      </c>
    </row>
    <row r="57" spans="3:3" x14ac:dyDescent="0.35">
      <c r="C57">
        <v>3</v>
      </c>
    </row>
    <row r="58" spans="3:3" x14ac:dyDescent="0.35">
      <c r="C58">
        <v>5</v>
      </c>
    </row>
    <row r="59" spans="3:3" x14ac:dyDescent="0.35">
      <c r="C59">
        <v>13</v>
      </c>
    </row>
    <row r="60" spans="3:3" x14ac:dyDescent="0.35">
      <c r="C60">
        <v>5</v>
      </c>
    </row>
    <row r="61" spans="3:3" x14ac:dyDescent="0.35">
      <c r="C61">
        <v>5</v>
      </c>
    </row>
    <row r="62" spans="3:3" x14ac:dyDescent="0.35">
      <c r="C62">
        <v>12</v>
      </c>
    </row>
    <row r="63" spans="3:3" x14ac:dyDescent="0.35">
      <c r="C63">
        <v>14</v>
      </c>
    </row>
    <row r="64" spans="3:3" x14ac:dyDescent="0.35">
      <c r="C64">
        <v>7</v>
      </c>
    </row>
    <row r="65" spans="3:3" x14ac:dyDescent="0.35">
      <c r="C65">
        <v>4</v>
      </c>
    </row>
    <row r="66" spans="3:3" x14ac:dyDescent="0.35">
      <c r="C66">
        <v>8</v>
      </c>
    </row>
    <row r="67" spans="3:3" x14ac:dyDescent="0.35">
      <c r="C67">
        <v>11</v>
      </c>
    </row>
    <row r="68" spans="3:3" x14ac:dyDescent="0.35">
      <c r="C68">
        <v>6</v>
      </c>
    </row>
    <row r="69" spans="3:3" x14ac:dyDescent="0.35">
      <c r="C69">
        <v>5</v>
      </c>
    </row>
    <row r="70" spans="3:3" x14ac:dyDescent="0.35">
      <c r="C70">
        <v>11</v>
      </c>
    </row>
    <row r="71" spans="3:3" x14ac:dyDescent="0.35">
      <c r="C71">
        <v>4</v>
      </c>
    </row>
    <row r="72" spans="3:3" x14ac:dyDescent="0.35">
      <c r="C72">
        <v>7</v>
      </c>
    </row>
    <row r="73" spans="3:3" x14ac:dyDescent="0.35">
      <c r="C73">
        <v>9</v>
      </c>
    </row>
    <row r="74" spans="3:3" x14ac:dyDescent="0.35">
      <c r="C74">
        <v>8</v>
      </c>
    </row>
    <row r="75" spans="3:3" x14ac:dyDescent="0.35">
      <c r="C75">
        <v>13</v>
      </c>
    </row>
    <row r="76" spans="3:3" x14ac:dyDescent="0.35">
      <c r="C76">
        <v>6</v>
      </c>
    </row>
    <row r="77" spans="3:3" x14ac:dyDescent="0.35">
      <c r="C77">
        <v>14</v>
      </c>
    </row>
    <row r="78" spans="3:3" x14ac:dyDescent="0.35">
      <c r="C78">
        <v>9</v>
      </c>
    </row>
    <row r="79" spans="3:3" x14ac:dyDescent="0.35">
      <c r="C79">
        <v>14</v>
      </c>
    </row>
    <row r="80" spans="3:3" x14ac:dyDescent="0.35">
      <c r="C80">
        <v>11</v>
      </c>
    </row>
    <row r="81" spans="3:3" x14ac:dyDescent="0.35">
      <c r="C81">
        <v>13</v>
      </c>
    </row>
    <row r="82" spans="3:3" x14ac:dyDescent="0.35">
      <c r="C82">
        <v>7</v>
      </c>
    </row>
    <row r="83" spans="3:3" x14ac:dyDescent="0.35">
      <c r="C83">
        <v>6</v>
      </c>
    </row>
    <row r="84" spans="3:3" x14ac:dyDescent="0.35">
      <c r="C84">
        <v>5</v>
      </c>
    </row>
    <row r="85" spans="3:3" x14ac:dyDescent="0.35">
      <c r="C85">
        <v>10</v>
      </c>
    </row>
    <row r="86" spans="3:3" x14ac:dyDescent="0.35">
      <c r="C86">
        <v>4</v>
      </c>
    </row>
    <row r="87" spans="3:3" x14ac:dyDescent="0.35">
      <c r="C87">
        <v>13</v>
      </c>
    </row>
    <row r="88" spans="3:3" x14ac:dyDescent="0.35">
      <c r="C88">
        <v>4</v>
      </c>
    </row>
    <row r="89" spans="3:3" x14ac:dyDescent="0.35">
      <c r="C89">
        <v>14</v>
      </c>
    </row>
    <row r="90" spans="3:3" x14ac:dyDescent="0.35">
      <c r="C90">
        <v>12</v>
      </c>
    </row>
    <row r="91" spans="3:3" x14ac:dyDescent="0.35">
      <c r="C91">
        <v>4</v>
      </c>
    </row>
    <row r="92" spans="3:3" x14ac:dyDescent="0.35">
      <c r="C92">
        <v>4</v>
      </c>
    </row>
    <row r="93" spans="3:3" x14ac:dyDescent="0.35">
      <c r="C93">
        <v>7</v>
      </c>
    </row>
    <row r="94" spans="3:3" x14ac:dyDescent="0.35">
      <c r="C94">
        <v>11</v>
      </c>
    </row>
    <row r="95" spans="3:3" x14ac:dyDescent="0.35">
      <c r="C95">
        <v>6</v>
      </c>
    </row>
    <row r="96" spans="3:3" x14ac:dyDescent="0.35">
      <c r="C96">
        <v>4</v>
      </c>
    </row>
    <row r="97" spans="3:3" x14ac:dyDescent="0.35">
      <c r="C97">
        <v>6</v>
      </c>
    </row>
    <row r="98" spans="3:3" x14ac:dyDescent="0.35">
      <c r="C98">
        <v>8</v>
      </c>
    </row>
    <row r="99" spans="3:3" x14ac:dyDescent="0.35">
      <c r="C99">
        <v>8</v>
      </c>
    </row>
    <row r="100" spans="3:3" x14ac:dyDescent="0.35">
      <c r="C100">
        <v>6</v>
      </c>
    </row>
    <row r="101" spans="3:3" x14ac:dyDescent="0.35">
      <c r="C101">
        <v>10</v>
      </c>
    </row>
    <row r="102" spans="3:3" x14ac:dyDescent="0.35">
      <c r="C102">
        <v>4</v>
      </c>
    </row>
    <row r="103" spans="3:3" x14ac:dyDescent="0.35">
      <c r="C103">
        <v>11</v>
      </c>
    </row>
    <row r="104" spans="3:3" x14ac:dyDescent="0.35">
      <c r="C104">
        <v>4</v>
      </c>
    </row>
    <row r="105" spans="3:3" x14ac:dyDescent="0.35">
      <c r="C105">
        <v>8</v>
      </c>
    </row>
    <row r="106" spans="3:3" x14ac:dyDescent="0.35">
      <c r="C106">
        <v>9</v>
      </c>
    </row>
    <row r="107" spans="3:3" x14ac:dyDescent="0.35">
      <c r="C107">
        <v>3</v>
      </c>
    </row>
    <row r="108" spans="3:3" x14ac:dyDescent="0.35">
      <c r="C108">
        <v>12</v>
      </c>
    </row>
    <row r="109" spans="3:3" x14ac:dyDescent="0.35">
      <c r="C109">
        <v>3</v>
      </c>
    </row>
    <row r="110" spans="3:3" x14ac:dyDescent="0.35">
      <c r="C110">
        <v>14</v>
      </c>
    </row>
    <row r="111" spans="3:3" x14ac:dyDescent="0.35">
      <c r="C111">
        <v>8</v>
      </c>
    </row>
    <row r="112" spans="3:3" x14ac:dyDescent="0.35">
      <c r="C112">
        <v>3</v>
      </c>
    </row>
    <row r="113" spans="3:3" x14ac:dyDescent="0.35">
      <c r="C113">
        <v>4</v>
      </c>
    </row>
    <row r="114" spans="3:3" x14ac:dyDescent="0.35">
      <c r="C114">
        <v>5</v>
      </c>
    </row>
    <row r="115" spans="3:3" x14ac:dyDescent="0.35">
      <c r="C115">
        <v>9</v>
      </c>
    </row>
    <row r="116" spans="3:3" x14ac:dyDescent="0.35">
      <c r="C116">
        <v>14</v>
      </c>
    </row>
    <row r="117" spans="3:3" x14ac:dyDescent="0.35">
      <c r="C117">
        <v>5</v>
      </c>
    </row>
    <row r="118" spans="3:3" x14ac:dyDescent="0.35">
      <c r="C118">
        <v>6</v>
      </c>
    </row>
    <row r="119" spans="3:3" x14ac:dyDescent="0.35">
      <c r="C119">
        <v>9</v>
      </c>
    </row>
    <row r="120" spans="3:3" x14ac:dyDescent="0.35">
      <c r="C120">
        <v>8</v>
      </c>
    </row>
    <row r="121" spans="3:3" x14ac:dyDescent="0.35">
      <c r="C121">
        <v>12</v>
      </c>
    </row>
    <row r="122" spans="3:3" x14ac:dyDescent="0.35">
      <c r="C122">
        <v>5</v>
      </c>
    </row>
    <row r="123" spans="3:3" x14ac:dyDescent="0.35">
      <c r="C123">
        <v>7</v>
      </c>
    </row>
    <row r="124" spans="3:3" x14ac:dyDescent="0.35">
      <c r="C124">
        <v>4</v>
      </c>
    </row>
    <row r="125" spans="3:3" x14ac:dyDescent="0.35">
      <c r="C125">
        <v>14</v>
      </c>
    </row>
    <row r="126" spans="3:3" x14ac:dyDescent="0.35">
      <c r="C126">
        <v>14</v>
      </c>
    </row>
    <row r="127" spans="3:3" x14ac:dyDescent="0.35">
      <c r="C127">
        <v>7</v>
      </c>
    </row>
    <row r="128" spans="3:3" x14ac:dyDescent="0.35">
      <c r="C128">
        <v>13</v>
      </c>
    </row>
    <row r="129" spans="3:3" x14ac:dyDescent="0.35">
      <c r="C129">
        <v>13</v>
      </c>
    </row>
    <row r="130" spans="3:3" x14ac:dyDescent="0.35">
      <c r="C130">
        <v>10</v>
      </c>
    </row>
    <row r="131" spans="3:3" x14ac:dyDescent="0.35">
      <c r="C131">
        <v>7</v>
      </c>
    </row>
    <row r="132" spans="3:3" x14ac:dyDescent="0.35">
      <c r="C132">
        <v>8</v>
      </c>
    </row>
    <row r="133" spans="3:3" x14ac:dyDescent="0.35">
      <c r="C133">
        <v>12</v>
      </c>
    </row>
    <row r="134" spans="3:3" x14ac:dyDescent="0.35">
      <c r="C134">
        <v>10</v>
      </c>
    </row>
    <row r="135" spans="3:3" x14ac:dyDescent="0.35">
      <c r="C135">
        <v>4</v>
      </c>
    </row>
    <row r="136" spans="3:3" x14ac:dyDescent="0.35">
      <c r="C136">
        <v>12</v>
      </c>
    </row>
    <row r="137" spans="3:3" x14ac:dyDescent="0.35">
      <c r="C137">
        <v>7</v>
      </c>
    </row>
    <row r="138" spans="3:3" x14ac:dyDescent="0.35">
      <c r="C138">
        <v>12</v>
      </c>
    </row>
    <row r="139" spans="3:3" x14ac:dyDescent="0.35">
      <c r="C139">
        <v>13</v>
      </c>
    </row>
    <row r="140" spans="3:3" x14ac:dyDescent="0.35">
      <c r="C140">
        <v>7</v>
      </c>
    </row>
    <row r="141" spans="3:3" x14ac:dyDescent="0.35">
      <c r="C141">
        <v>14</v>
      </c>
    </row>
    <row r="142" spans="3:3" x14ac:dyDescent="0.35">
      <c r="C142">
        <v>6</v>
      </c>
    </row>
    <row r="143" spans="3:3" x14ac:dyDescent="0.35">
      <c r="C143">
        <v>11</v>
      </c>
    </row>
    <row r="144" spans="3:3" x14ac:dyDescent="0.35">
      <c r="C144">
        <v>4</v>
      </c>
    </row>
    <row r="145" spans="3:3" x14ac:dyDescent="0.35">
      <c r="C145">
        <v>6</v>
      </c>
    </row>
    <row r="146" spans="3:3" x14ac:dyDescent="0.35">
      <c r="C146">
        <v>7</v>
      </c>
    </row>
    <row r="147" spans="3:3" x14ac:dyDescent="0.35">
      <c r="C147">
        <v>10</v>
      </c>
    </row>
    <row r="148" spans="3:3" x14ac:dyDescent="0.35">
      <c r="C148">
        <v>8</v>
      </c>
    </row>
    <row r="149" spans="3:3" x14ac:dyDescent="0.35">
      <c r="C149">
        <v>3</v>
      </c>
    </row>
    <row r="150" spans="3:3" x14ac:dyDescent="0.35">
      <c r="C150">
        <v>5</v>
      </c>
    </row>
    <row r="151" spans="3:3" x14ac:dyDescent="0.35">
      <c r="C151">
        <v>10</v>
      </c>
    </row>
    <row r="152" spans="3:3" x14ac:dyDescent="0.35">
      <c r="C152">
        <v>13</v>
      </c>
    </row>
    <row r="153" spans="3:3" x14ac:dyDescent="0.35">
      <c r="C153">
        <v>3</v>
      </c>
    </row>
    <row r="154" spans="3:3" x14ac:dyDescent="0.35">
      <c r="C154">
        <v>14</v>
      </c>
    </row>
    <row r="155" spans="3:3" x14ac:dyDescent="0.35">
      <c r="C155">
        <v>13</v>
      </c>
    </row>
    <row r="156" spans="3:3" x14ac:dyDescent="0.35">
      <c r="C156">
        <v>11</v>
      </c>
    </row>
    <row r="157" spans="3:3" x14ac:dyDescent="0.35">
      <c r="C157">
        <v>13</v>
      </c>
    </row>
    <row r="158" spans="3:3" x14ac:dyDescent="0.35">
      <c r="C158">
        <v>9</v>
      </c>
    </row>
    <row r="159" spans="3:3" x14ac:dyDescent="0.35">
      <c r="C159">
        <v>9</v>
      </c>
    </row>
    <row r="160" spans="3:3" x14ac:dyDescent="0.35">
      <c r="C160">
        <v>5</v>
      </c>
    </row>
    <row r="161" spans="3:3" x14ac:dyDescent="0.35">
      <c r="C161">
        <v>9</v>
      </c>
    </row>
    <row r="162" spans="3:3" x14ac:dyDescent="0.35">
      <c r="C162">
        <v>8</v>
      </c>
    </row>
    <row r="163" spans="3:3" x14ac:dyDescent="0.35">
      <c r="C163">
        <v>10</v>
      </c>
    </row>
    <row r="164" spans="3:3" x14ac:dyDescent="0.35">
      <c r="C164">
        <v>14</v>
      </c>
    </row>
    <row r="165" spans="3:3" x14ac:dyDescent="0.35">
      <c r="C165">
        <v>10</v>
      </c>
    </row>
    <row r="166" spans="3:3" x14ac:dyDescent="0.35">
      <c r="C166">
        <v>13</v>
      </c>
    </row>
    <row r="167" spans="3:3" x14ac:dyDescent="0.35">
      <c r="C167">
        <v>9</v>
      </c>
    </row>
    <row r="168" spans="3:3" x14ac:dyDescent="0.35">
      <c r="C168">
        <v>4</v>
      </c>
    </row>
    <row r="169" spans="3:3" x14ac:dyDescent="0.35">
      <c r="C169">
        <v>4</v>
      </c>
    </row>
    <row r="170" spans="3:3" x14ac:dyDescent="0.35">
      <c r="C170">
        <v>9</v>
      </c>
    </row>
    <row r="171" spans="3:3" x14ac:dyDescent="0.35">
      <c r="C171">
        <v>7</v>
      </c>
    </row>
    <row r="172" spans="3:3" x14ac:dyDescent="0.35">
      <c r="C172">
        <v>13</v>
      </c>
    </row>
    <row r="173" spans="3:3" x14ac:dyDescent="0.35">
      <c r="C173">
        <v>11</v>
      </c>
    </row>
    <row r="174" spans="3:3" x14ac:dyDescent="0.35">
      <c r="C174">
        <v>6</v>
      </c>
    </row>
    <row r="175" spans="3:3" x14ac:dyDescent="0.35">
      <c r="C175">
        <v>13</v>
      </c>
    </row>
    <row r="176" spans="3:3" x14ac:dyDescent="0.35">
      <c r="C176">
        <v>5</v>
      </c>
    </row>
    <row r="177" spans="3:3" x14ac:dyDescent="0.35">
      <c r="C177">
        <v>4</v>
      </c>
    </row>
    <row r="178" spans="3:3" x14ac:dyDescent="0.35">
      <c r="C178">
        <v>3</v>
      </c>
    </row>
    <row r="179" spans="3:3" x14ac:dyDescent="0.35">
      <c r="C179">
        <v>13</v>
      </c>
    </row>
    <row r="180" spans="3:3" x14ac:dyDescent="0.35">
      <c r="C180">
        <v>6</v>
      </c>
    </row>
    <row r="181" spans="3:3" x14ac:dyDescent="0.35">
      <c r="C181">
        <v>4</v>
      </c>
    </row>
    <row r="182" spans="3:3" x14ac:dyDescent="0.35">
      <c r="C182">
        <v>14</v>
      </c>
    </row>
    <row r="183" spans="3:3" x14ac:dyDescent="0.35">
      <c r="C183">
        <v>10</v>
      </c>
    </row>
    <row r="184" spans="3:3" x14ac:dyDescent="0.35">
      <c r="C184">
        <v>3</v>
      </c>
    </row>
    <row r="185" spans="3:3" x14ac:dyDescent="0.35">
      <c r="C185">
        <v>13</v>
      </c>
    </row>
    <row r="186" spans="3:3" x14ac:dyDescent="0.35">
      <c r="C186">
        <v>12</v>
      </c>
    </row>
    <row r="187" spans="3:3" x14ac:dyDescent="0.35">
      <c r="C187">
        <v>5</v>
      </c>
    </row>
    <row r="188" spans="3:3" x14ac:dyDescent="0.35">
      <c r="C188">
        <v>11</v>
      </c>
    </row>
    <row r="189" spans="3:3" x14ac:dyDescent="0.35">
      <c r="C189">
        <v>10</v>
      </c>
    </row>
    <row r="190" spans="3:3" x14ac:dyDescent="0.35">
      <c r="C190">
        <v>6</v>
      </c>
    </row>
    <row r="191" spans="3:3" x14ac:dyDescent="0.35">
      <c r="C191">
        <v>4</v>
      </c>
    </row>
    <row r="192" spans="3:3" x14ac:dyDescent="0.35">
      <c r="C192">
        <v>7</v>
      </c>
    </row>
    <row r="193" spans="3:3" x14ac:dyDescent="0.35">
      <c r="C193">
        <v>9</v>
      </c>
    </row>
    <row r="194" spans="3:3" x14ac:dyDescent="0.35">
      <c r="C194">
        <v>5</v>
      </c>
    </row>
    <row r="195" spans="3:3" x14ac:dyDescent="0.35">
      <c r="C195">
        <v>5</v>
      </c>
    </row>
    <row r="196" spans="3:3" x14ac:dyDescent="0.35">
      <c r="C196">
        <v>6</v>
      </c>
    </row>
    <row r="197" spans="3:3" x14ac:dyDescent="0.35">
      <c r="C197">
        <v>6</v>
      </c>
    </row>
    <row r="198" spans="3:3" x14ac:dyDescent="0.35">
      <c r="C198">
        <v>6</v>
      </c>
    </row>
    <row r="199" spans="3:3" x14ac:dyDescent="0.35">
      <c r="C199">
        <v>6</v>
      </c>
    </row>
    <row r="200" spans="3:3" x14ac:dyDescent="0.35">
      <c r="C200">
        <v>6</v>
      </c>
    </row>
    <row r="201" spans="3:3" x14ac:dyDescent="0.35">
      <c r="C201">
        <v>9</v>
      </c>
    </row>
    <row r="202" spans="3:3" x14ac:dyDescent="0.35">
      <c r="C202">
        <v>9</v>
      </c>
    </row>
    <row r="203" spans="3:3" x14ac:dyDescent="0.35">
      <c r="C203">
        <v>1</v>
      </c>
    </row>
    <row r="204" spans="3:3" x14ac:dyDescent="0.35">
      <c r="C204">
        <v>5</v>
      </c>
    </row>
    <row r="205" spans="3:3" x14ac:dyDescent="0.35">
      <c r="C205">
        <v>4</v>
      </c>
    </row>
    <row r="206" spans="3:3" x14ac:dyDescent="0.35">
      <c r="C206">
        <v>1</v>
      </c>
    </row>
    <row r="207" spans="3:3" x14ac:dyDescent="0.35">
      <c r="C207">
        <v>3</v>
      </c>
    </row>
    <row r="208" spans="3:3" x14ac:dyDescent="0.35">
      <c r="C208">
        <v>8</v>
      </c>
    </row>
    <row r="209" spans="3:3" x14ac:dyDescent="0.35">
      <c r="C209">
        <v>2</v>
      </c>
    </row>
    <row r="210" spans="3:3" x14ac:dyDescent="0.35">
      <c r="C210">
        <v>8</v>
      </c>
    </row>
    <row r="211" spans="3:3" x14ac:dyDescent="0.35">
      <c r="C211">
        <v>5</v>
      </c>
    </row>
    <row r="212" spans="3:3" x14ac:dyDescent="0.35">
      <c r="C212">
        <v>7</v>
      </c>
    </row>
    <row r="213" spans="3:3" x14ac:dyDescent="0.35">
      <c r="C213">
        <v>1</v>
      </c>
    </row>
    <row r="214" spans="3:3" x14ac:dyDescent="0.35">
      <c r="C214">
        <v>7</v>
      </c>
    </row>
    <row r="215" spans="3:3" x14ac:dyDescent="0.35">
      <c r="C215">
        <v>7</v>
      </c>
    </row>
    <row r="216" spans="3:3" x14ac:dyDescent="0.35">
      <c r="C216">
        <v>5</v>
      </c>
    </row>
    <row r="217" spans="3:3" x14ac:dyDescent="0.35">
      <c r="C217">
        <v>5</v>
      </c>
    </row>
    <row r="218" spans="3:3" x14ac:dyDescent="0.35">
      <c r="C218">
        <v>1</v>
      </c>
    </row>
    <row r="219" spans="3:3" x14ac:dyDescent="0.35">
      <c r="C219">
        <v>8</v>
      </c>
    </row>
    <row r="220" spans="3:3" x14ac:dyDescent="0.35">
      <c r="C220">
        <v>8</v>
      </c>
    </row>
    <row r="221" spans="3:3" x14ac:dyDescent="0.35">
      <c r="C221">
        <v>5</v>
      </c>
    </row>
    <row r="222" spans="3:3" x14ac:dyDescent="0.35">
      <c r="C222">
        <v>7</v>
      </c>
    </row>
    <row r="223" spans="3:3" x14ac:dyDescent="0.35">
      <c r="C223">
        <v>5</v>
      </c>
    </row>
    <row r="224" spans="3:3" x14ac:dyDescent="0.35">
      <c r="C224">
        <v>2</v>
      </c>
    </row>
    <row r="225" spans="3:3" x14ac:dyDescent="0.35">
      <c r="C225">
        <v>9</v>
      </c>
    </row>
    <row r="226" spans="3:3" x14ac:dyDescent="0.35">
      <c r="C226">
        <v>11</v>
      </c>
    </row>
    <row r="227" spans="3:3" x14ac:dyDescent="0.35">
      <c r="C227">
        <v>3</v>
      </c>
    </row>
    <row r="228" spans="3:3" x14ac:dyDescent="0.35">
      <c r="C228">
        <v>2</v>
      </c>
    </row>
    <row r="229" spans="3:3" x14ac:dyDescent="0.35">
      <c r="C229">
        <v>1</v>
      </c>
    </row>
    <row r="230" spans="3:3" x14ac:dyDescent="0.35">
      <c r="C230">
        <v>3</v>
      </c>
    </row>
    <row r="231" spans="3:3" x14ac:dyDescent="0.35">
      <c r="C231">
        <v>5</v>
      </c>
    </row>
    <row r="232" spans="3:3" x14ac:dyDescent="0.35">
      <c r="C232">
        <v>9</v>
      </c>
    </row>
    <row r="233" spans="3:3" x14ac:dyDescent="0.35">
      <c r="C233">
        <v>7</v>
      </c>
    </row>
    <row r="234" spans="3:3" x14ac:dyDescent="0.35">
      <c r="C234">
        <v>7</v>
      </c>
    </row>
    <row r="235" spans="3:3" x14ac:dyDescent="0.35">
      <c r="C235">
        <v>10</v>
      </c>
    </row>
    <row r="236" spans="3:3" x14ac:dyDescent="0.35">
      <c r="C236">
        <v>1</v>
      </c>
    </row>
    <row r="237" spans="3:3" x14ac:dyDescent="0.35">
      <c r="C237">
        <v>2</v>
      </c>
    </row>
    <row r="238" spans="3:3" x14ac:dyDescent="0.35">
      <c r="C238">
        <v>9</v>
      </c>
    </row>
    <row r="239" spans="3:3" x14ac:dyDescent="0.35">
      <c r="C239">
        <v>7</v>
      </c>
    </row>
    <row r="240" spans="3:3" x14ac:dyDescent="0.35">
      <c r="C240">
        <v>1</v>
      </c>
    </row>
    <row r="241" spans="3:3" x14ac:dyDescent="0.35">
      <c r="C241">
        <v>8</v>
      </c>
    </row>
    <row r="242" spans="3:3" x14ac:dyDescent="0.35">
      <c r="C242">
        <v>10</v>
      </c>
    </row>
    <row r="243" spans="3:3" x14ac:dyDescent="0.35">
      <c r="C243">
        <v>3</v>
      </c>
    </row>
    <row r="244" spans="3:3" x14ac:dyDescent="0.35">
      <c r="C244">
        <v>7</v>
      </c>
    </row>
    <row r="245" spans="3:3" x14ac:dyDescent="0.35">
      <c r="C245">
        <v>10</v>
      </c>
    </row>
    <row r="246" spans="3:3" x14ac:dyDescent="0.35">
      <c r="C246">
        <v>8</v>
      </c>
    </row>
    <row r="247" spans="3:3" x14ac:dyDescent="0.35">
      <c r="C247">
        <v>10</v>
      </c>
    </row>
    <row r="248" spans="3:3" x14ac:dyDescent="0.35">
      <c r="C248">
        <v>5</v>
      </c>
    </row>
    <row r="249" spans="3:3" x14ac:dyDescent="0.35">
      <c r="C249">
        <v>9</v>
      </c>
    </row>
    <row r="250" spans="3:3" x14ac:dyDescent="0.35">
      <c r="C250">
        <v>1</v>
      </c>
    </row>
    <row r="251" spans="3:3" x14ac:dyDescent="0.35">
      <c r="C251">
        <v>8</v>
      </c>
    </row>
    <row r="252" spans="3:3" x14ac:dyDescent="0.35">
      <c r="C252">
        <v>9</v>
      </c>
    </row>
    <row r="253" spans="3:3" x14ac:dyDescent="0.35">
      <c r="C253">
        <v>9</v>
      </c>
    </row>
    <row r="254" spans="3:3" x14ac:dyDescent="0.35">
      <c r="C254">
        <v>2</v>
      </c>
    </row>
    <row r="255" spans="3:3" x14ac:dyDescent="0.35">
      <c r="C255">
        <v>10</v>
      </c>
    </row>
    <row r="256" spans="3:3" x14ac:dyDescent="0.35">
      <c r="C256">
        <v>7</v>
      </c>
    </row>
    <row r="257" spans="3:3" x14ac:dyDescent="0.35">
      <c r="C257">
        <v>7</v>
      </c>
    </row>
    <row r="258" spans="3:3" x14ac:dyDescent="0.35">
      <c r="C258">
        <v>1</v>
      </c>
    </row>
    <row r="259" spans="3:3" x14ac:dyDescent="0.35">
      <c r="C259">
        <v>10</v>
      </c>
    </row>
    <row r="260" spans="3:3" x14ac:dyDescent="0.35">
      <c r="C260">
        <v>3</v>
      </c>
    </row>
    <row r="261" spans="3:3" x14ac:dyDescent="0.35">
      <c r="C261">
        <v>6</v>
      </c>
    </row>
    <row r="262" spans="3:3" x14ac:dyDescent="0.35">
      <c r="C262">
        <v>1</v>
      </c>
    </row>
    <row r="263" spans="3:3" x14ac:dyDescent="0.35">
      <c r="C263">
        <v>6</v>
      </c>
    </row>
    <row r="264" spans="3:3" x14ac:dyDescent="0.35">
      <c r="C264">
        <v>4</v>
      </c>
    </row>
    <row r="265" spans="3:3" x14ac:dyDescent="0.35">
      <c r="C265">
        <v>6</v>
      </c>
    </row>
    <row r="266" spans="3:3" x14ac:dyDescent="0.35">
      <c r="C266">
        <v>4</v>
      </c>
    </row>
    <row r="267" spans="3:3" x14ac:dyDescent="0.35">
      <c r="C267">
        <v>6</v>
      </c>
    </row>
    <row r="268" spans="3:3" x14ac:dyDescent="0.35">
      <c r="C268">
        <v>6</v>
      </c>
    </row>
    <row r="269" spans="3:3" x14ac:dyDescent="0.35">
      <c r="C269">
        <v>4</v>
      </c>
    </row>
    <row r="270" spans="3:3" x14ac:dyDescent="0.35">
      <c r="C270">
        <v>7</v>
      </c>
    </row>
    <row r="271" spans="3:3" x14ac:dyDescent="0.35">
      <c r="C271">
        <v>10</v>
      </c>
    </row>
    <row r="272" spans="3:3" x14ac:dyDescent="0.35">
      <c r="C272">
        <v>5</v>
      </c>
    </row>
    <row r="273" spans="3:3" x14ac:dyDescent="0.35">
      <c r="C273">
        <v>3</v>
      </c>
    </row>
    <row r="274" spans="3:3" x14ac:dyDescent="0.35">
      <c r="C274">
        <v>9</v>
      </c>
    </row>
    <row r="275" spans="3:3" x14ac:dyDescent="0.35">
      <c r="C275">
        <v>3</v>
      </c>
    </row>
    <row r="276" spans="3:3" x14ac:dyDescent="0.35">
      <c r="C276">
        <v>4</v>
      </c>
    </row>
    <row r="277" spans="3:3" x14ac:dyDescent="0.35">
      <c r="C277">
        <v>9</v>
      </c>
    </row>
    <row r="278" spans="3:3" x14ac:dyDescent="0.35">
      <c r="C278">
        <v>7</v>
      </c>
    </row>
    <row r="279" spans="3:3" x14ac:dyDescent="0.35">
      <c r="C279">
        <v>3</v>
      </c>
    </row>
    <row r="280" spans="3:3" x14ac:dyDescent="0.35">
      <c r="C280">
        <v>2</v>
      </c>
    </row>
    <row r="281" spans="3:3" x14ac:dyDescent="0.35">
      <c r="C281">
        <v>2</v>
      </c>
    </row>
    <row r="282" spans="3:3" x14ac:dyDescent="0.35">
      <c r="C282">
        <v>6</v>
      </c>
    </row>
    <row r="283" spans="3:3" x14ac:dyDescent="0.35">
      <c r="C283">
        <v>10</v>
      </c>
    </row>
    <row r="284" spans="3:3" x14ac:dyDescent="0.35">
      <c r="C284">
        <v>10</v>
      </c>
    </row>
    <row r="285" spans="3:3" x14ac:dyDescent="0.35">
      <c r="C285">
        <v>6</v>
      </c>
    </row>
    <row r="286" spans="3:3" x14ac:dyDescent="0.35">
      <c r="C286">
        <v>4</v>
      </c>
    </row>
    <row r="287" spans="3:3" x14ac:dyDescent="0.35">
      <c r="C287">
        <v>7</v>
      </c>
    </row>
    <row r="288" spans="3:3" x14ac:dyDescent="0.35">
      <c r="C288">
        <v>4</v>
      </c>
    </row>
    <row r="289" spans="3:3" x14ac:dyDescent="0.35">
      <c r="C289">
        <v>1</v>
      </c>
    </row>
    <row r="290" spans="3:3" x14ac:dyDescent="0.35">
      <c r="C290">
        <v>9</v>
      </c>
    </row>
    <row r="291" spans="3:3" x14ac:dyDescent="0.35">
      <c r="C291">
        <v>3</v>
      </c>
    </row>
    <row r="292" spans="3:3" x14ac:dyDescent="0.35">
      <c r="C292">
        <v>6</v>
      </c>
    </row>
    <row r="293" spans="3:3" x14ac:dyDescent="0.35">
      <c r="C293">
        <v>3</v>
      </c>
    </row>
    <row r="294" spans="3:3" x14ac:dyDescent="0.35">
      <c r="C294">
        <v>4</v>
      </c>
    </row>
    <row r="295" spans="3:3" x14ac:dyDescent="0.35">
      <c r="C295">
        <v>6</v>
      </c>
    </row>
    <row r="296" spans="3:3" x14ac:dyDescent="0.35">
      <c r="C296">
        <v>1</v>
      </c>
    </row>
    <row r="297" spans="3:3" x14ac:dyDescent="0.35">
      <c r="C297">
        <v>1</v>
      </c>
    </row>
    <row r="298" spans="3:3" x14ac:dyDescent="0.35">
      <c r="C298">
        <v>3</v>
      </c>
    </row>
    <row r="299" spans="3:3" x14ac:dyDescent="0.35">
      <c r="C299">
        <v>8</v>
      </c>
    </row>
    <row r="300" spans="3:3" x14ac:dyDescent="0.35">
      <c r="C300">
        <v>1</v>
      </c>
    </row>
    <row r="301" spans="3:3" x14ac:dyDescent="0.35">
      <c r="C301">
        <v>8</v>
      </c>
    </row>
    <row r="302" spans="3:3" x14ac:dyDescent="0.35">
      <c r="C302">
        <v>8</v>
      </c>
    </row>
    <row r="303" spans="3:3" x14ac:dyDescent="0.35">
      <c r="C303">
        <v>6</v>
      </c>
    </row>
    <row r="304" spans="3:3" x14ac:dyDescent="0.35">
      <c r="C304">
        <v>10</v>
      </c>
    </row>
    <row r="305" spans="3:3" x14ac:dyDescent="0.35">
      <c r="C305">
        <v>2</v>
      </c>
    </row>
    <row r="306" spans="3:3" x14ac:dyDescent="0.35">
      <c r="C306">
        <v>6</v>
      </c>
    </row>
    <row r="307" spans="3:3" x14ac:dyDescent="0.35">
      <c r="C307">
        <v>10</v>
      </c>
    </row>
    <row r="308" spans="3:3" x14ac:dyDescent="0.35">
      <c r="C308">
        <v>1</v>
      </c>
    </row>
    <row r="309" spans="3:3" x14ac:dyDescent="0.35">
      <c r="C309">
        <v>3</v>
      </c>
    </row>
    <row r="310" spans="3:3" x14ac:dyDescent="0.35">
      <c r="C310">
        <v>1</v>
      </c>
    </row>
    <row r="311" spans="3:3" x14ac:dyDescent="0.35">
      <c r="C311">
        <v>1</v>
      </c>
    </row>
    <row r="312" spans="3:3" x14ac:dyDescent="0.35">
      <c r="C312">
        <v>2</v>
      </c>
    </row>
    <row r="313" spans="3:3" x14ac:dyDescent="0.35">
      <c r="C313">
        <v>1</v>
      </c>
    </row>
    <row r="314" spans="3:3" x14ac:dyDescent="0.35">
      <c r="C314">
        <v>8</v>
      </c>
    </row>
    <row r="315" spans="3:3" x14ac:dyDescent="0.35">
      <c r="C315">
        <v>10</v>
      </c>
    </row>
    <row r="316" spans="3:3" x14ac:dyDescent="0.35">
      <c r="C316">
        <v>10</v>
      </c>
    </row>
    <row r="317" spans="3:3" x14ac:dyDescent="0.35">
      <c r="C317">
        <v>2</v>
      </c>
    </row>
    <row r="318" spans="3:3" x14ac:dyDescent="0.35">
      <c r="C318">
        <v>3</v>
      </c>
    </row>
    <row r="319" spans="3:3" x14ac:dyDescent="0.35">
      <c r="C319">
        <v>7</v>
      </c>
    </row>
    <row r="320" spans="3:3" x14ac:dyDescent="0.35">
      <c r="C320">
        <v>6</v>
      </c>
    </row>
    <row r="321" spans="3:3" x14ac:dyDescent="0.35">
      <c r="C321">
        <v>4</v>
      </c>
    </row>
    <row r="322" spans="3:3" x14ac:dyDescent="0.35">
      <c r="C322">
        <v>5</v>
      </c>
    </row>
  </sheetData>
  <mergeCells count="6">
    <mergeCell ref="C22:J22"/>
    <mergeCell ref="C3:J3"/>
    <mergeCell ref="C5:D5"/>
    <mergeCell ref="E5:F5"/>
    <mergeCell ref="G5:H5"/>
    <mergeCell ref="I5:J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8BFF-D625-46C3-AF4F-70E3027AD62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topLeftCell="A18" workbookViewId="0"/>
  </sheetViews>
  <sheetFormatPr defaultRowHeight="14.5" x14ac:dyDescent="0.35"/>
  <cols>
    <col min="1" max="1" width="15.453125" bestFit="1" customWidth="1"/>
    <col min="2" max="2" width="16.453125" customWidth="1"/>
  </cols>
  <sheetData>
    <row r="1" spans="1:2" x14ac:dyDescent="0.35">
      <c r="A1" t="s">
        <v>3</v>
      </c>
      <c r="B1" t="s">
        <v>553</v>
      </c>
    </row>
    <row r="2" spans="1:2" x14ac:dyDescent="0.35">
      <c r="A2" t="s">
        <v>13</v>
      </c>
      <c r="B2">
        <v>0.75</v>
      </c>
    </row>
    <row r="3" spans="1:2" x14ac:dyDescent="0.35">
      <c r="A3" t="s">
        <v>27</v>
      </c>
      <c r="B3">
        <v>0.65</v>
      </c>
    </row>
    <row r="4" spans="1:2" x14ac:dyDescent="0.35">
      <c r="A4" t="s">
        <v>36</v>
      </c>
      <c r="B4">
        <v>0.8</v>
      </c>
    </row>
    <row r="5" spans="1:2" x14ac:dyDescent="0.35">
      <c r="A5" t="s">
        <v>58</v>
      </c>
      <c r="B5">
        <v>0.85</v>
      </c>
    </row>
    <row r="6" spans="1:2" x14ac:dyDescent="0.35">
      <c r="A6" t="s">
        <v>96</v>
      </c>
      <c r="B6">
        <v>0.7</v>
      </c>
    </row>
    <row r="7" spans="1:2" x14ac:dyDescent="0.35">
      <c r="A7" t="s">
        <v>18</v>
      </c>
      <c r="B7">
        <v>0.5</v>
      </c>
    </row>
    <row r="8" spans="1:2" x14ac:dyDescent="0.35">
      <c r="A8" t="s">
        <v>56</v>
      </c>
      <c r="B8">
        <v>0.55000000000000004</v>
      </c>
    </row>
    <row r="9" spans="1:2" x14ac:dyDescent="0.35">
      <c r="A9" t="s">
        <v>44</v>
      </c>
      <c r="B9">
        <v>0.6</v>
      </c>
    </row>
    <row r="10" spans="1:2" x14ac:dyDescent="0.35">
      <c r="A10" t="s">
        <v>60</v>
      </c>
      <c r="B10">
        <v>0.65</v>
      </c>
    </row>
    <row r="11" spans="1:2" x14ac:dyDescent="0.35">
      <c r="A11" t="s">
        <v>64</v>
      </c>
      <c r="B11">
        <v>0.5</v>
      </c>
    </row>
    <row r="12" spans="1:2" x14ac:dyDescent="0.35">
      <c r="A12" t="s">
        <v>52</v>
      </c>
      <c r="B12">
        <v>0.7</v>
      </c>
    </row>
    <row r="13" spans="1:2" x14ac:dyDescent="0.35">
      <c r="A13" t="s">
        <v>22</v>
      </c>
      <c r="B13">
        <v>0.75</v>
      </c>
    </row>
    <row r="14" spans="1:2" x14ac:dyDescent="0.35">
      <c r="A14" t="s">
        <v>83</v>
      </c>
      <c r="B14">
        <v>0.8</v>
      </c>
    </row>
    <row r="15" spans="1:2" x14ac:dyDescent="0.35">
      <c r="A15" t="s">
        <v>54</v>
      </c>
      <c r="B15">
        <v>0.7</v>
      </c>
    </row>
    <row r="16" spans="1:2" x14ac:dyDescent="0.35">
      <c r="A16" t="s">
        <v>40</v>
      </c>
      <c r="B16">
        <v>0.65</v>
      </c>
    </row>
    <row r="17" spans="1:2" x14ac:dyDescent="0.35">
      <c r="A17" t="s">
        <v>25</v>
      </c>
      <c r="B17">
        <v>0.55000000000000004</v>
      </c>
    </row>
    <row r="18" spans="1:2" x14ac:dyDescent="0.35">
      <c r="A18" t="s">
        <v>38</v>
      </c>
      <c r="B18">
        <v>0.5</v>
      </c>
    </row>
    <row r="19" spans="1:2" x14ac:dyDescent="0.35">
      <c r="A19" t="s">
        <v>100</v>
      </c>
      <c r="B19">
        <v>0.6</v>
      </c>
    </row>
    <row r="20" spans="1:2" x14ac:dyDescent="0.35">
      <c r="A20" t="s">
        <v>70</v>
      </c>
      <c r="B20">
        <v>0.55000000000000004</v>
      </c>
    </row>
    <row r="21" spans="1:2" x14ac:dyDescent="0.35">
      <c r="A21" t="s">
        <v>115</v>
      </c>
      <c r="B21">
        <v>0.6</v>
      </c>
    </row>
    <row r="22" spans="1:2" x14ac:dyDescent="0.35">
      <c r="A22" t="s">
        <v>32</v>
      </c>
      <c r="B22">
        <v>0.75</v>
      </c>
    </row>
    <row r="23" spans="1:2" x14ac:dyDescent="0.35">
      <c r="A23" t="s">
        <v>42</v>
      </c>
      <c r="B23">
        <v>0.65</v>
      </c>
    </row>
    <row r="24" spans="1:2" x14ac:dyDescent="0.35">
      <c r="A24" t="s">
        <v>50</v>
      </c>
      <c r="B24">
        <v>0.7</v>
      </c>
    </row>
    <row r="25" spans="1:2" x14ac:dyDescent="0.35">
      <c r="A25" t="s">
        <v>76</v>
      </c>
      <c r="B25">
        <v>0.75</v>
      </c>
    </row>
    <row r="26" spans="1:2" x14ac:dyDescent="0.3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Retail Store Sales</vt:lpstr>
      <vt:lpstr>Analitics</vt:lpstr>
      <vt:lpstr>Sheet1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Nurliana Nurliana</cp:lastModifiedBy>
  <dcterms:created xsi:type="dcterms:W3CDTF">2025-01-30T07:46:36Z</dcterms:created>
  <dcterms:modified xsi:type="dcterms:W3CDTF">2025-06-18T07:06:45Z</dcterms:modified>
</cp:coreProperties>
</file>