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Отчеты по рискам\2023\Стресс-тест ГЖС 4 кв.23 г\Расчеты\"/>
    </mc:Choice>
  </mc:AlternateContent>
  <bookViews>
    <workbookView xWindow="240" yWindow="15" windowWidth="16095" windowHeight="9660"/>
  </bookViews>
  <sheets>
    <sheet name="Sheet1" sheetId="1" r:id="rId1"/>
    <sheet name="Лист1" sheetId="2" r:id="rId2"/>
  </sheets>
  <definedNames>
    <definedName name="_xlnm._FilterDatabase" localSheetId="0" hidden="1">Sheet1!$B$1:$D$72</definedName>
  </definedNames>
  <calcPr calcId="162913"/>
</workbook>
</file>

<file path=xl/calcChain.xml><?xml version="1.0" encoding="utf-8"?>
<calcChain xmlns="http://schemas.openxmlformats.org/spreadsheetml/2006/main">
  <c r="B73" i="1" l="1"/>
  <c r="B72" i="1"/>
  <c r="B71" i="1"/>
  <c r="B70" i="1"/>
  <c r="B69" i="1"/>
  <c r="B68" i="1"/>
  <c r="B67" i="1"/>
  <c r="B66" i="1"/>
  <c r="B65" i="1"/>
  <c r="B64" i="1"/>
  <c r="B63" i="1"/>
  <c r="B62" i="1"/>
  <c r="K5" i="2" l="1"/>
  <c r="K4" i="2"/>
  <c r="K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3" i="2"/>
</calcChain>
</file>

<file path=xl/comments1.xml><?xml version="1.0" encoding="utf-8"?>
<comments xmlns="http://schemas.openxmlformats.org/spreadsheetml/2006/main">
  <authors>
    <author>Салиева Айнур Сеитовна</author>
  </authors>
  <commentList>
    <comment ref="D7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Салиева Айнур Сеитовна: </t>
        </r>
        <r>
          <rPr>
            <sz val="9"/>
            <color indexed="81"/>
            <rFont val="Tahoma"/>
            <family val="2"/>
            <charset val="204"/>
          </rPr>
          <t>Краткосрочный экономический индикатор (предварительные данные)</t>
        </r>
      </text>
    </comment>
  </commentList>
</comments>
</file>

<file path=xl/sharedStrings.xml><?xml version="1.0" encoding="utf-8"?>
<sst xmlns="http://schemas.openxmlformats.org/spreadsheetml/2006/main" count="563" uniqueCount="517">
  <si>
    <t>date</t>
  </si>
  <si>
    <t>brent</t>
  </si>
  <si>
    <t>cpi</t>
  </si>
  <si>
    <t>gdp_per</t>
  </si>
  <si>
    <t>Дата</t>
  </si>
  <si>
    <t>Цена</t>
  </si>
  <si>
    <t>Откр.</t>
  </si>
  <si>
    <t>Макс.</t>
  </si>
  <si>
    <t>Мин.</t>
  </si>
  <si>
    <t>Объём</t>
  </si>
  <si>
    <t>Изм. %</t>
  </si>
  <si>
    <t>+0.59%</t>
  </si>
  <si>
    <t>331,10K</t>
  </si>
  <si>
    <t>-0.64%</t>
  </si>
  <si>
    <t>319,71K</t>
  </si>
  <si>
    <t>+1.91%</t>
  </si>
  <si>
    <t>282,31K</t>
  </si>
  <si>
    <t>-0.68%</t>
  </si>
  <si>
    <t>325,29K</t>
  </si>
  <si>
    <t>+1.57%</t>
  </si>
  <si>
    <t>355,40K</t>
  </si>
  <si>
    <t>-0.52%</t>
  </si>
  <si>
    <t>298,55K</t>
  </si>
  <si>
    <t>+0.18%</t>
  </si>
  <si>
    <t>177,69K</t>
  </si>
  <si>
    <t>-0.18%</t>
  </si>
  <si>
    <t>401,34K</t>
  </si>
  <si>
    <t>+1.14%</t>
  </si>
  <si>
    <t>396,77K</t>
  </si>
  <si>
    <t>+0.79%</t>
  </si>
  <si>
    <t>353,70K</t>
  </si>
  <si>
    <t>-1.02%</t>
  </si>
  <si>
    <t>346,79K</t>
  </si>
  <si>
    <t>+1.93%</t>
  </si>
  <si>
    <t>342,63K</t>
  </si>
  <si>
    <t>-3.35%</t>
  </si>
  <si>
    <t>291,00K</t>
  </si>
  <si>
    <t>+1.51%</t>
  </si>
  <si>
    <t>356,65K</t>
  </si>
  <si>
    <t>-0.84%</t>
  </si>
  <si>
    <t>361,77K</t>
  </si>
  <si>
    <t>+3.11%</t>
  </si>
  <si>
    <t>338,35K</t>
  </si>
  <si>
    <t>-1.49%</t>
  </si>
  <si>
    <t>192,95K</t>
  </si>
  <si>
    <t>-1.72%</t>
  </si>
  <si>
    <t>18,78K</t>
  </si>
  <si>
    <t>-1.58%</t>
  </si>
  <si>
    <t>70,39K</t>
  </si>
  <si>
    <t>-1.75%</t>
  </si>
  <si>
    <t>59,74K</t>
  </si>
  <si>
    <t>+2.53%</t>
  </si>
  <si>
    <t>119,19K</t>
  </si>
  <si>
    <t>-0.40%</t>
  </si>
  <si>
    <t>193,32K</t>
  </si>
  <si>
    <t>-0.39%</t>
  </si>
  <si>
    <t>241,81K</t>
  </si>
  <si>
    <t>214,68K</t>
  </si>
  <si>
    <t>+1.64%</t>
  </si>
  <si>
    <t>279,47K</t>
  </si>
  <si>
    <t>+1.83%</t>
  </si>
  <si>
    <t>223,09K</t>
  </si>
  <si>
    <t>-0.08%</t>
  </si>
  <si>
    <t>257,52K</t>
  </si>
  <si>
    <t>+3.16%</t>
  </si>
  <si>
    <t>260,18K</t>
  </si>
  <si>
    <t>+1.39%</t>
  </si>
  <si>
    <t>310,09K</t>
  </si>
  <si>
    <t>-3.67%</t>
  </si>
  <si>
    <t>212,76K</t>
  </si>
  <si>
    <t>+0.25%</t>
  </si>
  <si>
    <t>228,45K</t>
  </si>
  <si>
    <t>+2.42%</t>
  </si>
  <si>
    <t>297,94K</t>
  </si>
  <si>
    <t>-0.34%</t>
  </si>
  <si>
    <t>385,40K</t>
  </si>
  <si>
    <t>-3.76%</t>
  </si>
  <si>
    <t>352,89K</t>
  </si>
  <si>
    <t>-1.06%</t>
  </si>
  <si>
    <t>388,38K</t>
  </si>
  <si>
    <t>-1.08%</t>
  </si>
  <si>
    <t>350,25K</t>
  </si>
  <si>
    <t>-4.77%</t>
  </si>
  <si>
    <t>15,08K</t>
  </si>
  <si>
    <t>-0.32%</t>
  </si>
  <si>
    <t>98,24K</t>
  </si>
  <si>
    <t>+1.74%</t>
  </si>
  <si>
    <t>112,50K</t>
  </si>
  <si>
    <t>+2.13%</t>
  </si>
  <si>
    <t>157,36K</t>
  </si>
  <si>
    <t>-0.74%</t>
  </si>
  <si>
    <t>114,14K</t>
  </si>
  <si>
    <t>-1.03%</t>
  </si>
  <si>
    <t>108,32K</t>
  </si>
  <si>
    <t>-0.66%</t>
  </si>
  <si>
    <t>367,18K</t>
  </si>
  <si>
    <t>-0.59%</t>
  </si>
  <si>
    <t>238,51K</t>
  </si>
  <si>
    <t>+0.16%</t>
  </si>
  <si>
    <t>248,33K</t>
  </si>
  <si>
    <t>+2.12%</t>
  </si>
  <si>
    <t>340,03K</t>
  </si>
  <si>
    <t>+4.12%</t>
  </si>
  <si>
    <t>441,64K</t>
  </si>
  <si>
    <t>-4.63%</t>
  </si>
  <si>
    <t>299,42K</t>
  </si>
  <si>
    <t>-1.56%</t>
  </si>
  <si>
    <t>248,94K</t>
  </si>
  <si>
    <t>-0.06%</t>
  </si>
  <si>
    <t>243,30K</t>
  </si>
  <si>
    <t>+1.34%</t>
  </si>
  <si>
    <t>249,55K</t>
  </si>
  <si>
    <t>+1.77%</t>
  </si>
  <si>
    <t>306,11K</t>
  </si>
  <si>
    <t>420,70K</t>
  </si>
  <si>
    <t>-2.54%</t>
  </si>
  <si>
    <t>402,76K</t>
  </si>
  <si>
    <t>-4.19%</t>
  </si>
  <si>
    <t>239,23K</t>
  </si>
  <si>
    <t>+0.34%</t>
  </si>
  <si>
    <t>354,85K</t>
  </si>
  <si>
    <t>-2.26%</t>
  </si>
  <si>
    <t>301,87K</t>
  </si>
  <si>
    <t>+2.62%</t>
  </si>
  <si>
    <t>321,66K</t>
  </si>
  <si>
    <t>-3.18%</t>
  </si>
  <si>
    <t>13,68K</t>
  </si>
  <si>
    <t>-0.05%</t>
  </si>
  <si>
    <t>99,04K</t>
  </si>
  <si>
    <t>109,14K</t>
  </si>
  <si>
    <t>+2.90%</t>
  </si>
  <si>
    <t>198,64K</t>
  </si>
  <si>
    <t>-2.44%</t>
  </si>
  <si>
    <t>290,91K</t>
  </si>
  <si>
    <t>+2.34%</t>
  </si>
  <si>
    <t>304,12K</t>
  </si>
  <si>
    <t>-1.96%</t>
  </si>
  <si>
    <t>282,44K</t>
  </si>
  <si>
    <t>-2.53%</t>
  </si>
  <si>
    <t>272,72K</t>
  </si>
  <si>
    <t>-0.24%</t>
  </si>
  <si>
    <t>309,00K</t>
  </si>
  <si>
    <t>+0.96%</t>
  </si>
  <si>
    <t>348,19K</t>
  </si>
  <si>
    <t>+1.78%</t>
  </si>
  <si>
    <t>252,83K</t>
  </si>
  <si>
    <t>+0.28%</t>
  </si>
  <si>
    <t>283,25K</t>
  </si>
  <si>
    <t>-1.36%</t>
  </si>
  <si>
    <t>424,71K</t>
  </si>
  <si>
    <t>+5.69%</t>
  </si>
  <si>
    <t>370,44K</t>
  </si>
  <si>
    <t>+0.21%</t>
  </si>
  <si>
    <t>402,31K</t>
  </si>
  <si>
    <t>-2.09%</t>
  </si>
  <si>
    <t>352,11K</t>
  </si>
  <si>
    <t>-0.57%</t>
  </si>
  <si>
    <t>412,76K</t>
  </si>
  <si>
    <t>+4.22%</t>
  </si>
  <si>
    <t>424,46K</t>
  </si>
  <si>
    <t>+0.61%</t>
  </si>
  <si>
    <t>510,68K</t>
  </si>
  <si>
    <t>-2.03%</t>
  </si>
  <si>
    <t>525,56K</t>
  </si>
  <si>
    <t>-5.62%</t>
  </si>
  <si>
    <t>437,64K</t>
  </si>
  <si>
    <t>+0.23%</t>
  </si>
  <si>
    <t>423,48K</t>
  </si>
  <si>
    <t>-4.83%</t>
  </si>
  <si>
    <t>12,84K</t>
  </si>
  <si>
    <t>-0.07%</t>
  </si>
  <si>
    <t>91,45K</t>
  </si>
  <si>
    <t>-1.21%</t>
  </si>
  <si>
    <t>146,72K</t>
  </si>
  <si>
    <t>+2.76%</t>
  </si>
  <si>
    <t>169,45K</t>
  </si>
  <si>
    <t>+0.72%</t>
  </si>
  <si>
    <t>177,62K</t>
  </si>
  <si>
    <t>+0.02%</t>
  </si>
  <si>
    <t>240,04K</t>
  </si>
  <si>
    <t>-0.03%</t>
  </si>
  <si>
    <t>314,69K</t>
  </si>
  <si>
    <t>-0.25%</t>
  </si>
  <si>
    <t>330,59K</t>
  </si>
  <si>
    <t>-0.86%</t>
  </si>
  <si>
    <t>403,40K</t>
  </si>
  <si>
    <t>-0.10%</t>
  </si>
  <si>
    <t>337,78K</t>
  </si>
  <si>
    <t>+0.53%</t>
  </si>
  <si>
    <t>316,90K</t>
  </si>
  <si>
    <t>310,00K</t>
  </si>
  <si>
    <t>+1.98%</t>
  </si>
  <si>
    <t>302,75K</t>
  </si>
  <si>
    <t>-0.20%</t>
  </si>
  <si>
    <t>336,57K</t>
  </si>
  <si>
    <t>303,42K</t>
  </si>
  <si>
    <t>-0.01%</t>
  </si>
  <si>
    <t>298,14K</t>
  </si>
  <si>
    <t>+0.81%</t>
  </si>
  <si>
    <t>213,02K</t>
  </si>
  <si>
    <t>-0.75%</t>
  </si>
  <si>
    <t>282,91K</t>
  </si>
  <si>
    <t>+0.62%</t>
  </si>
  <si>
    <t>428,45K</t>
  </si>
  <si>
    <t>+1.17%</t>
  </si>
  <si>
    <t>140,67K</t>
  </si>
  <si>
    <t>+0.51%</t>
  </si>
  <si>
    <t>380,76K</t>
  </si>
  <si>
    <t>+1.95%</t>
  </si>
  <si>
    <t>11,27K</t>
  </si>
  <si>
    <t>+1.16%</t>
  </si>
  <si>
    <t>86,74K</t>
  </si>
  <si>
    <t>+0.43%</t>
  </si>
  <si>
    <t>115,36K</t>
  </si>
  <si>
    <t>+1.27%</t>
  </si>
  <si>
    <t>88,35K</t>
  </si>
  <si>
    <t>230,35K</t>
  </si>
  <si>
    <t>253,84K</t>
  </si>
  <si>
    <t>361,61K</t>
  </si>
  <si>
    <t>-0.98%</t>
  </si>
  <si>
    <t>287,35K</t>
  </si>
  <si>
    <t>-0.51%</t>
  </si>
  <si>
    <t>289,24K</t>
  </si>
  <si>
    <t>287,97K</t>
  </si>
  <si>
    <t>305,58K</t>
  </si>
  <si>
    <t>+0.80%</t>
  </si>
  <si>
    <t>334,45K</t>
  </si>
  <si>
    <t>-1.70%</t>
  </si>
  <si>
    <t>305,41K</t>
  </si>
  <si>
    <t>-1.53%</t>
  </si>
  <si>
    <t>267,09K</t>
  </si>
  <si>
    <t>-0.69%</t>
  </si>
  <si>
    <t>318,06K</t>
  </si>
  <si>
    <t>+0.47%</t>
  </si>
  <si>
    <t>337,57K</t>
  </si>
  <si>
    <t>-1.31%</t>
  </si>
  <si>
    <t>388,30K</t>
  </si>
  <si>
    <t>+1.60%</t>
  </si>
  <si>
    <t>375,87K</t>
  </si>
  <si>
    <t>+0.97%</t>
  </si>
  <si>
    <t>259,62K</t>
  </si>
  <si>
    <t>-1.04%</t>
  </si>
  <si>
    <t>268,75K</t>
  </si>
  <si>
    <t>+1.29%</t>
  </si>
  <si>
    <t>392,61K</t>
  </si>
  <si>
    <t>+2.33%</t>
  </si>
  <si>
    <t>399,19K</t>
  </si>
  <si>
    <t>-2.01%</t>
  </si>
  <si>
    <t>297,77K</t>
  </si>
  <si>
    <t>-0.76%</t>
  </si>
  <si>
    <t>16,53K</t>
  </si>
  <si>
    <t>+0.67%</t>
  </si>
  <si>
    <t>102,84K</t>
  </si>
  <si>
    <t>+0.89%</t>
  </si>
  <si>
    <t>110,65K</t>
  </si>
  <si>
    <t>+1.59%</t>
  </si>
  <si>
    <t>173,82K</t>
  </si>
  <si>
    <t>234,66K</t>
  </si>
  <si>
    <t>+1.09%</t>
  </si>
  <si>
    <t>295,10K</t>
  </si>
  <si>
    <t>+2.06%</t>
  </si>
  <si>
    <t>294,35K</t>
  </si>
  <si>
    <t>+1.80%</t>
  </si>
  <si>
    <t>236,41K</t>
  </si>
  <si>
    <t>311,44K</t>
  </si>
  <si>
    <t>-0.21%</t>
  </si>
  <si>
    <t>366,47K</t>
  </si>
  <si>
    <t>+1.44%</t>
  </si>
  <si>
    <t>341,16K</t>
  </si>
  <si>
    <t>311,23K</t>
  </si>
  <si>
    <t>-1.83%</t>
  </si>
  <si>
    <t>416,12K</t>
  </si>
  <si>
    <t>+1.56%</t>
  </si>
  <si>
    <t>362,33K</t>
  </si>
  <si>
    <t>333,84K</t>
  </si>
  <si>
    <t>+2.20%</t>
  </si>
  <si>
    <t>288,40K</t>
  </si>
  <si>
    <t>-0.99%</t>
  </si>
  <si>
    <t>331,53K</t>
  </si>
  <si>
    <t>+2.55%</t>
  </si>
  <si>
    <t>0,43K</t>
  </si>
  <si>
    <t>-0.17%</t>
  </si>
  <si>
    <t>293,74K</t>
  </si>
  <si>
    <t>+0.52%</t>
  </si>
  <si>
    <t>157,96K</t>
  </si>
  <si>
    <t>+2.14%</t>
  </si>
  <si>
    <t>328,00K</t>
  </si>
  <si>
    <t>-0.33%</t>
  </si>
  <si>
    <t>14,70K</t>
  </si>
  <si>
    <t>+0.75%</t>
  </si>
  <si>
    <t>72,87K</t>
  </si>
  <si>
    <t>+0.42%</t>
  </si>
  <si>
    <t>+2.45%</t>
  </si>
  <si>
    <t>161,15K</t>
  </si>
  <si>
    <t>-2.59%</t>
  </si>
  <si>
    <t>150,17K</t>
  </si>
  <si>
    <t>+0.45%</t>
  </si>
  <si>
    <t>169,54K</t>
  </si>
  <si>
    <t>329,53K</t>
  </si>
  <si>
    <t>-3.86%</t>
  </si>
  <si>
    <t>236,55K</t>
  </si>
  <si>
    <t>+1.61%</t>
  </si>
  <si>
    <t>276,38K</t>
  </si>
  <si>
    <t>141,42K</t>
  </si>
  <si>
    <t>256,25K</t>
  </si>
  <si>
    <t>+1.24%</t>
  </si>
  <si>
    <t>260,41K</t>
  </si>
  <si>
    <t>+3.37%</t>
  </si>
  <si>
    <t>318,37K</t>
  </si>
  <si>
    <t>-1.47%</t>
  </si>
  <si>
    <t>321,15K</t>
  </si>
  <si>
    <t>+3.41%</t>
  </si>
  <si>
    <t>358,50K</t>
  </si>
  <si>
    <t>-3.94%</t>
  </si>
  <si>
    <t>260,20K</t>
  </si>
  <si>
    <t>-1.54%</t>
  </si>
  <si>
    <t>393,89K</t>
  </si>
  <si>
    <t>-1.29%</t>
  </si>
  <si>
    <t>325,63K</t>
  </si>
  <si>
    <t>+0.87%</t>
  </si>
  <si>
    <t>304,58K</t>
  </si>
  <si>
    <t>-0.55%</t>
  </si>
  <si>
    <t>384,00K</t>
  </si>
  <si>
    <t>+0.76%</t>
  </si>
  <si>
    <t>273,54K</t>
  </si>
  <si>
    <t>+2.49%</t>
  </si>
  <si>
    <t>349,92K</t>
  </si>
  <si>
    <t>+2.23%</t>
  </si>
  <si>
    <t>20,11K</t>
  </si>
  <si>
    <t>-1.20%</t>
  </si>
  <si>
    <t>112,18K</t>
  </si>
  <si>
    <t>-4.58%</t>
  </si>
  <si>
    <t>31,55K</t>
  </si>
  <si>
    <t>150,62K</t>
  </si>
  <si>
    <t>+0.90%</t>
  </si>
  <si>
    <t>237,72K</t>
  </si>
  <si>
    <t>-2.68%</t>
  </si>
  <si>
    <t>285,99K</t>
  </si>
  <si>
    <t>287,23K</t>
  </si>
  <si>
    <t>+1.12%</t>
  </si>
  <si>
    <t>241,96K</t>
  </si>
  <si>
    <t>+0.54%</t>
  </si>
  <si>
    <t>240,53K</t>
  </si>
  <si>
    <t>-0.37%</t>
  </si>
  <si>
    <t>232,00K</t>
  </si>
  <si>
    <t>-1.43%</t>
  </si>
  <si>
    <t>297,06K</t>
  </si>
  <si>
    <t>+2.74%</t>
  </si>
  <si>
    <t>216,20K</t>
  </si>
  <si>
    <t>-0.43%</t>
  </si>
  <si>
    <t>240,52K</t>
  </si>
  <si>
    <t>+1.43%</t>
  </si>
  <si>
    <t>259,22K</t>
  </si>
  <si>
    <t>345,16K</t>
  </si>
  <si>
    <t>-1.87%</t>
  </si>
  <si>
    <t>311,37K</t>
  </si>
  <si>
    <t>-1.33%</t>
  </si>
  <si>
    <t>283,41K</t>
  </si>
  <si>
    <t>+0.56%</t>
  </si>
  <si>
    <t>185,75K</t>
  </si>
  <si>
    <t>+2.27%</t>
  </si>
  <si>
    <t>265,07K</t>
  </si>
  <si>
    <t>+3.86%</t>
  </si>
  <si>
    <t>362,23K</t>
  </si>
  <si>
    <t>+0.24%</t>
  </si>
  <si>
    <t>469,62K</t>
  </si>
  <si>
    <t>-3.97%</t>
  </si>
  <si>
    <t>383,59K</t>
  </si>
  <si>
    <t>-5.03%</t>
  </si>
  <si>
    <t>146,56K</t>
  </si>
  <si>
    <t>-0.29%</t>
  </si>
  <si>
    <t>13,30K</t>
  </si>
  <si>
    <t>+1.49%</t>
  </si>
  <si>
    <t>104,39K</t>
  </si>
  <si>
    <t>+0.88%</t>
  </si>
  <si>
    <t>172,82K</t>
  </si>
  <si>
    <t>-3.81%</t>
  </si>
  <si>
    <t>209,28K</t>
  </si>
  <si>
    <t>-2.37%</t>
  </si>
  <si>
    <t>197,90K</t>
  </si>
  <si>
    <t>+1.31%</t>
  </si>
  <si>
    <t>196,85K</t>
  </si>
  <si>
    <t>+0.69%</t>
  </si>
  <si>
    <t>302,90K</t>
  </si>
  <si>
    <t>-2.43%</t>
  </si>
  <si>
    <t>333,22K</t>
  </si>
  <si>
    <t>-1.95%</t>
  </si>
  <si>
    <t>315,70K</t>
  </si>
  <si>
    <t>+0.01%</t>
  </si>
  <si>
    <t>261,81K</t>
  </si>
  <si>
    <t>-1.80%</t>
  </si>
  <si>
    <t>262,58K</t>
  </si>
  <si>
    <t>+0.26%</t>
  </si>
  <si>
    <t>291,94K</t>
  </si>
  <si>
    <t>-1.42%</t>
  </si>
  <si>
    <t>347,80K</t>
  </si>
  <si>
    <t>+2.01%</t>
  </si>
  <si>
    <t>262,67K</t>
  </si>
  <si>
    <t>+1.70%</t>
  </si>
  <si>
    <t>140,53K</t>
  </si>
  <si>
    <t>-1.10%</t>
  </si>
  <si>
    <t>+0.15%</t>
  </si>
  <si>
    <t>246,48K</t>
  </si>
  <si>
    <t>+0.06%</t>
  </si>
  <si>
    <t>308,53K</t>
  </si>
  <si>
    <t>478,31K</t>
  </si>
  <si>
    <t>+6.47%</t>
  </si>
  <si>
    <t>6,85K</t>
  </si>
  <si>
    <t>+0.63%</t>
  </si>
  <si>
    <t>62,92K</t>
  </si>
  <si>
    <t>+1.26%</t>
  </si>
  <si>
    <t>79,54K</t>
  </si>
  <si>
    <t>-0.47%</t>
  </si>
  <si>
    <t>145,68K</t>
  </si>
  <si>
    <t>+0.68%</t>
  </si>
  <si>
    <t>146,95K</t>
  </si>
  <si>
    <t>+4.17%</t>
  </si>
  <si>
    <t>156,31K</t>
  </si>
  <si>
    <t>199,64K</t>
  </si>
  <si>
    <t>-0.62%</t>
  </si>
  <si>
    <t>244,69K</t>
  </si>
  <si>
    <t>297,90K</t>
  </si>
  <si>
    <t>+2.03%</t>
  </si>
  <si>
    <t>348,71K</t>
  </si>
  <si>
    <t>+1.06%</t>
  </si>
  <si>
    <t>477,37K</t>
  </si>
  <si>
    <t>-2.05%</t>
  </si>
  <si>
    <t>306,20K</t>
  </si>
  <si>
    <t>+1.38%</t>
  </si>
  <si>
    <t>576,46K</t>
  </si>
  <si>
    <t>-5.38%</t>
  </si>
  <si>
    <t>357,86K</t>
  </si>
  <si>
    <t>-4.11%</t>
  </si>
  <si>
    <t>467,28K</t>
  </si>
  <si>
    <t>369,28K</t>
  </si>
  <si>
    <t>+1.46%</t>
  </si>
  <si>
    <t>282,56K</t>
  </si>
  <si>
    <t>297,09K</t>
  </si>
  <si>
    <t>295,19K</t>
  </si>
  <si>
    <t>244,34K</t>
  </si>
  <si>
    <t>+0.41%</t>
  </si>
  <si>
    <t>312,90K</t>
  </si>
  <si>
    <t>214,22K</t>
  </si>
  <si>
    <t>242,66K</t>
  </si>
  <si>
    <t>+0.50%</t>
  </si>
  <si>
    <t>12,30K</t>
  </si>
  <si>
    <t>+1.75%</t>
  </si>
  <si>
    <t>58,85K</t>
  </si>
  <si>
    <t>-0.45%</t>
  </si>
  <si>
    <t>289,76K</t>
  </si>
  <si>
    <t>293,33K</t>
  </si>
  <si>
    <t>+1.86%</t>
  </si>
  <si>
    <t>297,26K</t>
  </si>
  <si>
    <t>-3.13%</t>
  </si>
  <si>
    <t>231,63K</t>
  </si>
  <si>
    <t>143,85K</t>
  </si>
  <si>
    <t>303,66K</t>
  </si>
  <si>
    <t>-2.51%</t>
  </si>
  <si>
    <t>197,02K</t>
  </si>
  <si>
    <t>-0.28%</t>
  </si>
  <si>
    <t>245,98K</t>
  </si>
  <si>
    <t>-0.23%</t>
  </si>
  <si>
    <t>-1.19%</t>
  </si>
  <si>
    <t>207,62K</t>
  </si>
  <si>
    <t>297,34K</t>
  </si>
  <si>
    <t>+2.24%</t>
  </si>
  <si>
    <t>260,73K</t>
  </si>
  <si>
    <t>254,14K</t>
  </si>
  <si>
    <t>+1.67%</t>
  </si>
  <si>
    <t>290,98K</t>
  </si>
  <si>
    <t>+3.33%</t>
  </si>
  <si>
    <t>325,21K</t>
  </si>
  <si>
    <t>330,32K</t>
  </si>
  <si>
    <t>-2.71%</t>
  </si>
  <si>
    <t>287,09K</t>
  </si>
  <si>
    <t>-0.81%</t>
  </si>
  <si>
    <t>348,66K</t>
  </si>
  <si>
    <t>11,89K</t>
  </si>
  <si>
    <t>-0.48%</t>
  </si>
  <si>
    <t>65,55K</t>
  </si>
  <si>
    <t>107,08K</t>
  </si>
  <si>
    <t>-0.93%</t>
  </si>
  <si>
    <t>139,10K</t>
  </si>
  <si>
    <t>159,47K</t>
  </si>
  <si>
    <t>207,75K</t>
  </si>
  <si>
    <t>-2.34%</t>
  </si>
  <si>
    <t>192,41K</t>
  </si>
  <si>
    <t>+0.64%</t>
  </si>
  <si>
    <t>212,92K</t>
  </si>
  <si>
    <t>+1.71%</t>
  </si>
  <si>
    <t>250,96K</t>
  </si>
  <si>
    <t>288,15K</t>
  </si>
  <si>
    <t>-1.09%</t>
  </si>
  <si>
    <t>238,30K</t>
  </si>
  <si>
    <t>+1.73%</t>
  </si>
  <si>
    <t>125,96K</t>
  </si>
  <si>
    <t>-0.96%</t>
  </si>
  <si>
    <t>217,40K</t>
  </si>
  <si>
    <t>264,07K</t>
  </si>
  <si>
    <t>+1.65%</t>
  </si>
  <si>
    <t>273,79K</t>
  </si>
  <si>
    <t>+3.21%</t>
  </si>
  <si>
    <t>244,35K</t>
  </si>
  <si>
    <t>245,12K</t>
  </si>
  <si>
    <t>+1.37%</t>
  </si>
  <si>
    <t>215,42K</t>
  </si>
  <si>
    <t>-0.15%</t>
  </si>
  <si>
    <t>259,58K</t>
  </si>
  <si>
    <t>319,31K</t>
  </si>
  <si>
    <t>-5.19%</t>
  </si>
  <si>
    <t>302,86K</t>
  </si>
  <si>
    <t>-4.43%</t>
  </si>
  <si>
    <t>https://ru.investing.com/commodities/brent-oil-historical-data</t>
  </si>
  <si>
    <t>годовая волатильность</t>
  </si>
  <si>
    <t>95% дов.интервал</t>
  </si>
  <si>
    <t>1-дн волатильность</t>
  </si>
  <si>
    <t>https://stat.gov.kz/ru/industries/economy/national-accounts/publications/4975/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</si>
</sst>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232526"/>
      <name val="Segoe UI"/>
      <family val="2"/>
      <charset val="204"/>
    </font>
    <font>
      <sz val="11"/>
      <color rgb="FF232526"/>
      <name val="Segoe UI"/>
      <family val="2"/>
      <charset val="204"/>
    </font>
    <font>
      <b/>
      <sz val="11"/>
      <color rgb="FF232526"/>
      <name val="Segoe UI"/>
      <family val="2"/>
      <charset val="204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3" fillId="0" borderId="0" xfId="2"/>
    <xf numFmtId="0" fontId="0" fillId="2" borderId="0" xfId="0" applyFill="1"/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right" vertical="center" wrapText="1"/>
    </xf>
    <xf numFmtId="14" fontId="5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 wrapText="1" readingOrder="1"/>
    </xf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readingOrder="1"/>
    </xf>
    <xf numFmtId="0" fontId="8" fillId="3" borderId="0" xfId="4" applyFill="1" applyAlignment="1">
      <alignment horizontal="left" vertical="center"/>
    </xf>
    <xf numFmtId="2" fontId="0" fillId="0" borderId="0" xfId="3" applyNumberFormat="1" applyFont="1"/>
    <xf numFmtId="165" fontId="0" fillId="0" borderId="0" xfId="0" applyNumberFormat="1"/>
    <xf numFmtId="0" fontId="0" fillId="4" borderId="0" xfId="0" applyFill="1"/>
    <xf numFmtId="0" fontId="8" fillId="0" borderId="0" xfId="4"/>
  </cellXfs>
  <cellStyles count="6">
    <cellStyle name="Normal 2" xfId="1"/>
    <cellStyle name="Normal 3" xfId="2"/>
    <cellStyle name="Гиперссылка" xfId="4" builtinId="8"/>
    <cellStyle name="Обычный" xfId="0" builtinId="0"/>
    <cellStyle name="Обычный 2" xfId="5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tat.gov.kz/ru/industries/economy/national-accounts/publications/4975/" TargetMode="External"/><Relationship Id="rId1" Type="http://schemas.openxmlformats.org/officeDocument/2006/relationships/hyperlink" Target="https://ru.investing.com/commodities/brent-oil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73"/>
  <sheetViews>
    <sheetView tabSelected="1" topLeftCell="A40" workbookViewId="0">
      <selection activeCell="I58" sqref="I58"/>
    </sheetView>
  </sheetViews>
  <sheetFormatPr defaultRowHeight="15" x14ac:dyDescent="0.25"/>
  <cols>
    <col min="1" max="1" width="20.7109375" style="2" customWidth="1"/>
    <col min="4" max="4" width="15.85546875" bestFit="1" customWidth="1"/>
  </cols>
  <sheetData>
    <row r="1" spans="1:75" x14ac:dyDescent="0.25">
      <c r="A1" s="2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spans="1:75" x14ac:dyDescent="0.25">
      <c r="A2" s="2">
        <v>43131</v>
      </c>
      <c r="B2">
        <v>69.077272727272714</v>
      </c>
      <c r="C2">
        <v>107.6</v>
      </c>
    </row>
    <row r="3" spans="1:75" x14ac:dyDescent="0.25">
      <c r="A3" s="2">
        <v>43159</v>
      </c>
      <c r="B3">
        <v>65.317499999999981</v>
      </c>
      <c r="C3">
        <v>107.3</v>
      </c>
    </row>
    <row r="4" spans="1:75" x14ac:dyDescent="0.25">
      <c r="A4" s="2">
        <v>43190</v>
      </c>
      <c r="B4">
        <v>66.016666666666666</v>
      </c>
      <c r="C4">
        <v>107.4</v>
      </c>
      <c r="D4">
        <v>104.1</v>
      </c>
    </row>
    <row r="5" spans="1:75" x14ac:dyDescent="0.25">
      <c r="A5" s="2">
        <v>43220</v>
      </c>
      <c r="B5">
        <v>72.106000000000009</v>
      </c>
      <c r="C5">
        <v>107.5</v>
      </c>
    </row>
    <row r="6" spans="1:75" x14ac:dyDescent="0.25">
      <c r="A6" s="2">
        <v>43251</v>
      </c>
      <c r="B6">
        <v>76.975238095238112</v>
      </c>
      <c r="C6">
        <v>107.2</v>
      </c>
    </row>
    <row r="7" spans="1:75" x14ac:dyDescent="0.25">
      <c r="A7" s="2">
        <v>43281</v>
      </c>
      <c r="B7">
        <v>74.404761904761898</v>
      </c>
      <c r="C7">
        <v>107</v>
      </c>
      <c r="D7">
        <v>104.2</v>
      </c>
    </row>
    <row r="8" spans="1:75" x14ac:dyDescent="0.25">
      <c r="A8" s="2">
        <v>43312</v>
      </c>
      <c r="B8">
        <v>74.25409090909092</v>
      </c>
      <c r="C8">
        <v>107.1</v>
      </c>
    </row>
    <row r="9" spans="1:75" x14ac:dyDescent="0.25">
      <c r="A9" s="2">
        <v>43343</v>
      </c>
      <c r="B9">
        <v>72.52826086956523</v>
      </c>
      <c r="C9">
        <v>107.1</v>
      </c>
    </row>
    <row r="10" spans="1:75" x14ac:dyDescent="0.25">
      <c r="A10" s="2">
        <v>43373</v>
      </c>
      <c r="B10">
        <v>78.89100000000002</v>
      </c>
      <c r="C10">
        <v>107</v>
      </c>
      <c r="D10">
        <v>104.1</v>
      </c>
    </row>
    <row r="11" spans="1:75" x14ac:dyDescent="0.25">
      <c r="A11" s="2">
        <v>43404</v>
      </c>
      <c r="B11">
        <v>81.032173913043479</v>
      </c>
      <c r="C11">
        <v>105.9</v>
      </c>
    </row>
    <row r="12" spans="1:75" x14ac:dyDescent="0.25">
      <c r="A12" s="2">
        <v>43434</v>
      </c>
      <c r="B12">
        <v>64.74818181818182</v>
      </c>
      <c r="C12">
        <v>106.1</v>
      </c>
    </row>
    <row r="13" spans="1:75" x14ac:dyDescent="0.25">
      <c r="A13" s="2">
        <v>43465</v>
      </c>
      <c r="B13">
        <v>57.362352941176482</v>
      </c>
      <c r="C13">
        <v>106.2</v>
      </c>
      <c r="D13">
        <v>104.1</v>
      </c>
    </row>
    <row r="14" spans="1:75" x14ac:dyDescent="0.25">
      <c r="A14" s="2">
        <v>43496</v>
      </c>
      <c r="B14">
        <v>59.409545454545452</v>
      </c>
      <c r="C14">
        <v>106.3</v>
      </c>
    </row>
    <row r="15" spans="1:75" x14ac:dyDescent="0.25">
      <c r="A15" s="2">
        <v>43524</v>
      </c>
      <c r="B15">
        <v>63.960499999999989</v>
      </c>
      <c r="C15">
        <v>106.4</v>
      </c>
    </row>
    <row r="16" spans="1:75" x14ac:dyDescent="0.25">
      <c r="A16" s="2">
        <v>43555</v>
      </c>
      <c r="B16">
        <v>66.138571428571424</v>
      </c>
      <c r="C16">
        <v>106.2</v>
      </c>
      <c r="D16">
        <v>103.8</v>
      </c>
    </row>
    <row r="17" spans="1:4" x14ac:dyDescent="0.25">
      <c r="A17" s="2">
        <v>43585</v>
      </c>
      <c r="B17">
        <v>71.259500000000003</v>
      </c>
      <c r="C17">
        <v>106.4</v>
      </c>
    </row>
    <row r="18" spans="1:4" x14ac:dyDescent="0.25">
      <c r="A18" s="2">
        <v>43616</v>
      </c>
      <c r="B18">
        <v>71.317727272727296</v>
      </c>
      <c r="C18">
        <v>106.7</v>
      </c>
    </row>
    <row r="19" spans="1:4" x14ac:dyDescent="0.25">
      <c r="A19" s="2">
        <v>43646</v>
      </c>
      <c r="B19">
        <v>64.220499999999987</v>
      </c>
      <c r="C19">
        <v>106.8</v>
      </c>
      <c r="D19">
        <v>104.1</v>
      </c>
    </row>
    <row r="20" spans="1:4" x14ac:dyDescent="0.25">
      <c r="A20" s="2">
        <v>43677</v>
      </c>
      <c r="B20">
        <v>63.919130434782595</v>
      </c>
      <c r="C20">
        <v>106.9</v>
      </c>
    </row>
    <row r="21" spans="1:4" x14ac:dyDescent="0.25">
      <c r="A21" s="2">
        <v>43708</v>
      </c>
      <c r="B21">
        <v>59.041818181818186</v>
      </c>
      <c r="C21">
        <v>106.8</v>
      </c>
    </row>
    <row r="22" spans="1:4" x14ac:dyDescent="0.25">
      <c r="A22" s="2">
        <v>43738</v>
      </c>
      <c r="B22">
        <v>62.826666666666675</v>
      </c>
      <c r="C22">
        <v>106.7</v>
      </c>
      <c r="D22">
        <v>104.3</v>
      </c>
    </row>
    <row r="23" spans="1:4" x14ac:dyDescent="0.25">
      <c r="A23" s="2">
        <v>43769</v>
      </c>
      <c r="B23">
        <v>59.713043478260865</v>
      </c>
      <c r="C23">
        <v>106.6</v>
      </c>
    </row>
    <row r="24" spans="1:4" x14ac:dyDescent="0.25">
      <c r="A24" s="2">
        <v>43799</v>
      </c>
      <c r="B24">
        <v>63.211904761904762</v>
      </c>
      <c r="C24">
        <v>106.2</v>
      </c>
    </row>
    <row r="25" spans="1:4" x14ac:dyDescent="0.25">
      <c r="A25" s="2">
        <v>43830</v>
      </c>
      <c r="B25">
        <v>67.217142857142861</v>
      </c>
      <c r="C25">
        <v>106.1</v>
      </c>
      <c r="D25">
        <v>104.5</v>
      </c>
    </row>
    <row r="26" spans="1:4" x14ac:dyDescent="0.25">
      <c r="A26" s="2">
        <v>43861</v>
      </c>
      <c r="B26">
        <v>63.645454545454534</v>
      </c>
      <c r="C26">
        <v>106.3</v>
      </c>
    </row>
    <row r="27" spans="1:4" x14ac:dyDescent="0.25">
      <c r="A27" s="2">
        <v>43890</v>
      </c>
      <c r="B27">
        <v>55.657000000000004</v>
      </c>
      <c r="C27">
        <v>106.4</v>
      </c>
    </row>
    <row r="28" spans="1:4" x14ac:dyDescent="0.25">
      <c r="A28" s="2">
        <v>43921</v>
      </c>
      <c r="B28">
        <v>32.011363636363633</v>
      </c>
      <c r="C28">
        <v>106.7</v>
      </c>
      <c r="D28">
        <v>102.7</v>
      </c>
    </row>
    <row r="29" spans="1:4" x14ac:dyDescent="0.25">
      <c r="A29" s="2">
        <v>43951</v>
      </c>
      <c r="B29">
        <v>18.378500000000003</v>
      </c>
      <c r="C29">
        <v>106.9</v>
      </c>
    </row>
    <row r="30" spans="1:4" x14ac:dyDescent="0.25">
      <c r="A30" s="2">
        <v>43982</v>
      </c>
      <c r="B30">
        <v>29.378947368421056</v>
      </c>
      <c r="C30">
        <v>106.9</v>
      </c>
    </row>
    <row r="31" spans="1:4" x14ac:dyDescent="0.25">
      <c r="A31" s="2">
        <v>44012</v>
      </c>
      <c r="B31">
        <v>40.266818181818188</v>
      </c>
      <c r="C31">
        <v>107.1</v>
      </c>
      <c r="D31">
        <v>98.2</v>
      </c>
    </row>
    <row r="32" spans="1:4" x14ac:dyDescent="0.25">
      <c r="A32" s="2">
        <v>44043</v>
      </c>
      <c r="B32">
        <v>43.24217391304348</v>
      </c>
      <c r="C32">
        <v>107.1</v>
      </c>
    </row>
    <row r="33" spans="1:4" x14ac:dyDescent="0.25">
      <c r="A33" s="2">
        <v>44074</v>
      </c>
      <c r="B33">
        <v>44.736000000000004</v>
      </c>
      <c r="C33">
        <v>107</v>
      </c>
    </row>
    <row r="34" spans="1:4" x14ac:dyDescent="0.25">
      <c r="A34" s="2">
        <v>44104</v>
      </c>
      <c r="B34">
        <v>40.909545454545452</v>
      </c>
      <c r="C34">
        <v>107</v>
      </c>
      <c r="D34">
        <v>97.2</v>
      </c>
    </row>
    <row r="35" spans="1:4" x14ac:dyDescent="0.25">
      <c r="A35" s="2">
        <v>44135</v>
      </c>
      <c r="B35">
        <v>40.18954545454546</v>
      </c>
      <c r="C35">
        <v>107.1</v>
      </c>
    </row>
    <row r="36" spans="1:4" x14ac:dyDescent="0.25">
      <c r="A36" s="2">
        <v>44165</v>
      </c>
      <c r="B36">
        <v>42.692380952380951</v>
      </c>
      <c r="C36">
        <v>107.4</v>
      </c>
    </row>
    <row r="37" spans="1:4" x14ac:dyDescent="0.25">
      <c r="A37" s="2">
        <v>44196</v>
      </c>
      <c r="B37">
        <v>49.993636363636362</v>
      </c>
      <c r="C37">
        <v>107.5</v>
      </c>
      <c r="D37">
        <v>97.5</v>
      </c>
    </row>
    <row r="38" spans="1:4" x14ac:dyDescent="0.25">
      <c r="A38" s="2">
        <v>44227</v>
      </c>
      <c r="B38">
        <v>54.774000000000001</v>
      </c>
      <c r="C38">
        <v>107.4</v>
      </c>
    </row>
    <row r="39" spans="1:4" x14ac:dyDescent="0.25">
      <c r="A39" s="2">
        <v>44255</v>
      </c>
      <c r="B39">
        <v>62.276499999999999</v>
      </c>
      <c r="C39">
        <v>107.4</v>
      </c>
    </row>
    <row r="40" spans="1:4" x14ac:dyDescent="0.25">
      <c r="A40" s="2">
        <v>44286</v>
      </c>
      <c r="B40">
        <v>65.41</v>
      </c>
      <c r="C40">
        <v>107.4</v>
      </c>
      <c r="D40">
        <v>98.6</v>
      </c>
    </row>
    <row r="41" spans="1:4" x14ac:dyDescent="0.25">
      <c r="A41" s="2">
        <v>44316</v>
      </c>
      <c r="B41">
        <v>64.8065</v>
      </c>
      <c r="C41">
        <v>107.8</v>
      </c>
    </row>
    <row r="42" spans="1:4" x14ac:dyDescent="0.25">
      <c r="A42" s="2">
        <v>44347</v>
      </c>
      <c r="B42">
        <v>68.534210526315789</v>
      </c>
      <c r="C42">
        <v>107.8</v>
      </c>
    </row>
    <row r="43" spans="1:4" x14ac:dyDescent="0.25">
      <c r="A43" s="2">
        <v>44377</v>
      </c>
      <c r="B43">
        <v>73.164090909090916</v>
      </c>
      <c r="C43">
        <v>108.4</v>
      </c>
      <c r="D43">
        <v>102.4</v>
      </c>
    </row>
    <row r="44" spans="1:4" x14ac:dyDescent="0.25">
      <c r="A44" s="2">
        <v>44408</v>
      </c>
      <c r="B44">
        <v>75.165909090909082</v>
      </c>
      <c r="C44">
        <v>108.6</v>
      </c>
    </row>
    <row r="45" spans="1:4" x14ac:dyDescent="0.25">
      <c r="A45" s="2">
        <v>44439</v>
      </c>
      <c r="B45">
        <v>70.747142857142862</v>
      </c>
      <c r="C45">
        <v>108.8</v>
      </c>
    </row>
    <row r="46" spans="1:4" x14ac:dyDescent="0.25">
      <c r="A46" s="2">
        <v>44469</v>
      </c>
      <c r="B46">
        <v>74.48863636363636</v>
      </c>
      <c r="C46">
        <v>108.9</v>
      </c>
      <c r="D46">
        <v>103.6</v>
      </c>
    </row>
    <row r="47" spans="1:4" x14ac:dyDescent="0.25">
      <c r="A47" s="2">
        <v>44500</v>
      </c>
      <c r="B47">
        <v>83.538095238095224</v>
      </c>
      <c r="C47">
        <v>109.2</v>
      </c>
    </row>
    <row r="48" spans="1:4" x14ac:dyDescent="0.25">
      <c r="A48" s="2">
        <v>44530</v>
      </c>
      <c r="B48">
        <v>81.05</v>
      </c>
      <c r="C48">
        <v>109.4</v>
      </c>
    </row>
    <row r="49" spans="1:4" x14ac:dyDescent="0.25">
      <c r="A49" s="2">
        <v>44561</v>
      </c>
      <c r="B49">
        <v>74.170476190476194</v>
      </c>
      <c r="C49">
        <v>109.3</v>
      </c>
      <c r="D49">
        <v>104.3</v>
      </c>
    </row>
    <row r="50" spans="1:4" x14ac:dyDescent="0.25">
      <c r="A50" s="2">
        <v>44592</v>
      </c>
      <c r="B50">
        <v>86.505238095238084</v>
      </c>
      <c r="C50">
        <v>109.5</v>
      </c>
    </row>
    <row r="51" spans="1:4" x14ac:dyDescent="0.25">
      <c r="A51" s="2">
        <v>44620</v>
      </c>
      <c r="B51">
        <v>97.129000000000005</v>
      </c>
      <c r="C51">
        <v>109.5</v>
      </c>
    </row>
    <row r="52" spans="1:4" x14ac:dyDescent="0.25">
      <c r="A52" s="2">
        <v>44651</v>
      </c>
      <c r="B52">
        <v>117.24521739130434</v>
      </c>
      <c r="C52">
        <v>113</v>
      </c>
      <c r="D52">
        <v>104.6</v>
      </c>
    </row>
    <row r="53" spans="1:4" x14ac:dyDescent="0.25">
      <c r="A53" s="2">
        <v>44681</v>
      </c>
      <c r="B53">
        <v>104.57526315789472</v>
      </c>
      <c r="C53">
        <v>113.4</v>
      </c>
    </row>
    <row r="54" spans="1:4" x14ac:dyDescent="0.25">
      <c r="A54" s="2">
        <v>44712</v>
      </c>
      <c r="B54">
        <v>113.33761904761907</v>
      </c>
      <c r="C54">
        <v>114.2</v>
      </c>
    </row>
    <row r="55" spans="1:4" x14ac:dyDescent="0.25">
      <c r="A55" s="2">
        <v>44742</v>
      </c>
      <c r="B55">
        <v>122.71095238095242</v>
      </c>
      <c r="C55">
        <v>115</v>
      </c>
      <c r="D55">
        <v>103.6</v>
      </c>
    </row>
    <row r="56" spans="1:4" x14ac:dyDescent="0.25">
      <c r="A56" s="2">
        <v>44773</v>
      </c>
      <c r="B56">
        <v>111.92571428571429</v>
      </c>
      <c r="C56">
        <v>115.8</v>
      </c>
    </row>
    <row r="57" spans="1:4" x14ac:dyDescent="0.25">
      <c r="A57" s="2">
        <v>44804</v>
      </c>
      <c r="B57">
        <v>100.44636363636364</v>
      </c>
      <c r="C57">
        <v>117.3</v>
      </c>
    </row>
    <row r="58" spans="1:4" x14ac:dyDescent="0.25">
      <c r="A58" s="2">
        <v>44834</v>
      </c>
      <c r="B58">
        <v>89.764761904761912</v>
      </c>
      <c r="C58">
        <v>118.5</v>
      </c>
      <c r="D58">
        <v>103</v>
      </c>
    </row>
    <row r="59" spans="1:4" x14ac:dyDescent="0.25">
      <c r="A59" s="2">
        <v>44865</v>
      </c>
      <c r="B59">
        <v>93.331904761904767</v>
      </c>
      <c r="C59">
        <v>119</v>
      </c>
    </row>
    <row r="60" spans="1:4" x14ac:dyDescent="0.25">
      <c r="A60" s="2">
        <v>44895</v>
      </c>
      <c r="B60">
        <v>91.415454545454551</v>
      </c>
      <c r="C60">
        <v>119.6</v>
      </c>
    </row>
    <row r="61" spans="1:4" x14ac:dyDescent="0.25">
      <c r="A61" s="2">
        <v>44926</v>
      </c>
      <c r="B61">
        <v>80.924000000000007</v>
      </c>
      <c r="C61">
        <v>120.2</v>
      </c>
      <c r="D61">
        <v>103.2</v>
      </c>
    </row>
    <row r="62" spans="1:4" x14ac:dyDescent="0.25">
      <c r="A62" s="2">
        <v>44957</v>
      </c>
      <c r="B62">
        <f>Лист1!B255</f>
        <v>84.49</v>
      </c>
      <c r="C62">
        <v>120.5</v>
      </c>
    </row>
    <row r="63" spans="1:4" x14ac:dyDescent="0.25">
      <c r="A63" s="2">
        <v>44985</v>
      </c>
      <c r="B63">
        <f>Лист1!B235</f>
        <v>83.89</v>
      </c>
      <c r="C63">
        <v>120.7</v>
      </c>
    </row>
    <row r="64" spans="1:4" x14ac:dyDescent="0.25">
      <c r="A64" s="2">
        <v>45016</v>
      </c>
      <c r="B64">
        <f>Лист1!B212</f>
        <v>79.77</v>
      </c>
      <c r="C64">
        <v>116.9</v>
      </c>
      <c r="D64">
        <v>105</v>
      </c>
    </row>
    <row r="65" spans="1:4" x14ac:dyDescent="0.25">
      <c r="A65" s="2">
        <v>45046</v>
      </c>
      <c r="B65">
        <f>Лист1!B193</f>
        <v>79.540000000000006</v>
      </c>
      <c r="C65">
        <v>116.7</v>
      </c>
    </row>
    <row r="66" spans="1:4" x14ac:dyDescent="0.25">
      <c r="A66" s="2">
        <v>45077</v>
      </c>
      <c r="B66">
        <f>Лист1!B170</f>
        <v>72.66</v>
      </c>
      <c r="C66">
        <v>115.3</v>
      </c>
    </row>
    <row r="67" spans="1:4" x14ac:dyDescent="0.25">
      <c r="A67" s="2">
        <v>45107</v>
      </c>
      <c r="B67">
        <f>Лист1!B148</f>
        <v>74.900000000000006</v>
      </c>
      <c r="C67">
        <v>113.8</v>
      </c>
      <c r="D67">
        <v>105.3</v>
      </c>
    </row>
    <row r="68" spans="1:4" x14ac:dyDescent="0.25">
      <c r="A68" s="2">
        <v>45138</v>
      </c>
      <c r="B68">
        <f>Лист1!B127</f>
        <v>85.56</v>
      </c>
      <c r="C68">
        <v>113.2</v>
      </c>
    </row>
    <row r="69" spans="1:4" x14ac:dyDescent="0.25">
      <c r="A69" s="2">
        <v>45169</v>
      </c>
      <c r="B69">
        <f>Лист1!B104</f>
        <v>86.86</v>
      </c>
      <c r="C69">
        <v>111.2</v>
      </c>
    </row>
    <row r="70" spans="1:4" x14ac:dyDescent="0.25">
      <c r="A70" s="2">
        <v>45199</v>
      </c>
      <c r="B70">
        <f>Лист1!B83</f>
        <v>95.31</v>
      </c>
      <c r="C70">
        <v>109.9</v>
      </c>
      <c r="D70">
        <v>104.9</v>
      </c>
    </row>
    <row r="71" spans="1:4" x14ac:dyDescent="0.25">
      <c r="A71" s="2">
        <v>45230</v>
      </c>
      <c r="B71">
        <f>Лист1!B61</f>
        <v>87.41</v>
      </c>
      <c r="C71">
        <v>109.3</v>
      </c>
    </row>
    <row r="72" spans="1:4" x14ac:dyDescent="0.25">
      <c r="A72" s="2">
        <v>45260</v>
      </c>
      <c r="B72">
        <f>Лист1!B39</f>
        <v>82.83</v>
      </c>
      <c r="C72" s="14">
        <v>110.3</v>
      </c>
    </row>
    <row r="73" spans="1:4" x14ac:dyDescent="0.25">
      <c r="A73" s="2">
        <v>45291</v>
      </c>
      <c r="B73">
        <f>Лист1!B19</f>
        <v>77.040000000000006</v>
      </c>
      <c r="C73">
        <v>109.8</v>
      </c>
      <c r="D73" s="4">
        <v>105.1</v>
      </c>
    </row>
  </sheetData>
  <autoFilter ref="B1:D72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workbookViewId="0">
      <selection activeCell="N2" sqref="N2"/>
    </sheetView>
  </sheetViews>
  <sheetFormatPr defaultRowHeight="15" x14ac:dyDescent="0.25"/>
  <cols>
    <col min="1" max="1" width="12.7109375" bestFit="1" customWidth="1"/>
    <col min="8" max="8" width="20.28515625" customWidth="1"/>
    <col min="10" max="10" width="19.42578125" customWidth="1"/>
    <col min="11" max="11" width="21.85546875" customWidth="1"/>
  </cols>
  <sheetData>
    <row r="1" spans="1:14" ht="16.5" x14ac:dyDescent="0.25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I1" s="11" t="s">
        <v>512</v>
      </c>
      <c r="N1" s="15" t="s">
        <v>516</v>
      </c>
    </row>
    <row r="2" spans="1:14" ht="16.5" x14ac:dyDescent="0.25">
      <c r="A2" s="7">
        <v>45315</v>
      </c>
      <c r="B2" s="8">
        <v>80.02</v>
      </c>
      <c r="C2" s="9">
        <v>79.59</v>
      </c>
      <c r="D2" s="9">
        <v>80.12</v>
      </c>
      <c r="E2" s="9">
        <v>79.39</v>
      </c>
      <c r="F2" s="9"/>
      <c r="G2" s="10" t="s">
        <v>11</v>
      </c>
    </row>
    <row r="3" spans="1:14" ht="16.5" x14ac:dyDescent="0.25">
      <c r="A3" s="7">
        <v>45314</v>
      </c>
      <c r="B3" s="8">
        <v>79.55</v>
      </c>
      <c r="C3" s="9">
        <v>79.92</v>
      </c>
      <c r="D3" s="9">
        <v>80.430000000000007</v>
      </c>
      <c r="E3" s="9">
        <v>78.7</v>
      </c>
      <c r="F3" s="9" t="s">
        <v>12</v>
      </c>
      <c r="G3" s="10" t="s">
        <v>13</v>
      </c>
      <c r="H3" s="12">
        <f>LN(B2/B3)</f>
        <v>5.8908486452930861E-3</v>
      </c>
      <c r="J3" t="s">
        <v>515</v>
      </c>
      <c r="K3" s="13">
        <f>_xlfn.STDEV.S(H19:H275)</f>
        <v>1.9786451676829103E-2</v>
      </c>
    </row>
    <row r="4" spans="1:14" ht="16.5" x14ac:dyDescent="0.25">
      <c r="A4" s="7">
        <v>45313</v>
      </c>
      <c r="B4" s="8">
        <v>80.06</v>
      </c>
      <c r="C4" s="9">
        <v>78.89</v>
      </c>
      <c r="D4" s="9">
        <v>80.55</v>
      </c>
      <c r="E4" s="9">
        <v>77.81</v>
      </c>
      <c r="F4" s="9" t="s">
        <v>14</v>
      </c>
      <c r="G4" s="10" t="s">
        <v>15</v>
      </c>
      <c r="H4" s="12">
        <f t="shared" ref="H4:H67" si="0">LN(B3/B4)</f>
        <v>-6.3905987806317528E-3</v>
      </c>
      <c r="J4" t="s">
        <v>513</v>
      </c>
      <c r="K4" s="13">
        <f>K3*250^0.5</f>
        <v>0.31285127055818918</v>
      </c>
    </row>
    <row r="5" spans="1:14" ht="16.5" x14ac:dyDescent="0.25">
      <c r="A5" s="7">
        <v>45310</v>
      </c>
      <c r="B5" s="8">
        <v>78.56</v>
      </c>
      <c r="C5" s="9">
        <v>79.099999999999994</v>
      </c>
      <c r="D5" s="9">
        <v>79.73</v>
      </c>
      <c r="E5" s="9">
        <v>78.319999999999993</v>
      </c>
      <c r="F5" s="9" t="s">
        <v>16</v>
      </c>
      <c r="G5" s="10" t="s">
        <v>17</v>
      </c>
      <c r="H5" s="12">
        <f t="shared" si="0"/>
        <v>1.8913689518217203E-2</v>
      </c>
      <c r="J5" t="s">
        <v>514</v>
      </c>
      <c r="K5" s="13">
        <f>K4*1.65</f>
        <v>0.51620459642101213</v>
      </c>
    </row>
    <row r="6" spans="1:14" ht="16.5" x14ac:dyDescent="0.25">
      <c r="A6" s="7">
        <v>45309</v>
      </c>
      <c r="B6" s="8">
        <v>79.099999999999994</v>
      </c>
      <c r="C6" s="9">
        <v>78.150000000000006</v>
      </c>
      <c r="D6" s="9">
        <v>79.3</v>
      </c>
      <c r="E6" s="9">
        <v>77.33</v>
      </c>
      <c r="F6" s="9" t="s">
        <v>18</v>
      </c>
      <c r="G6" s="10" t="s">
        <v>19</v>
      </c>
      <c r="H6" s="12">
        <f t="shared" si="0"/>
        <v>-6.8502107273976758E-3</v>
      </c>
    </row>
    <row r="7" spans="1:14" ht="16.5" x14ac:dyDescent="0.25">
      <c r="A7" s="7">
        <v>45308</v>
      </c>
      <c r="B7" s="8">
        <v>77.88</v>
      </c>
      <c r="C7" s="9">
        <v>77.77</v>
      </c>
      <c r="D7" s="9">
        <v>78.19</v>
      </c>
      <c r="E7" s="9">
        <v>76.5</v>
      </c>
      <c r="F7" s="9" t="s">
        <v>20</v>
      </c>
      <c r="G7" s="10" t="s">
        <v>21</v>
      </c>
      <c r="H7" s="12">
        <f t="shared" si="0"/>
        <v>1.5543694269609325E-2</v>
      </c>
    </row>
    <row r="8" spans="1:14" ht="16.5" x14ac:dyDescent="0.25">
      <c r="A8" s="7">
        <v>45307</v>
      </c>
      <c r="B8" s="8">
        <v>78.290000000000006</v>
      </c>
      <c r="C8" s="9">
        <v>78.430000000000007</v>
      </c>
      <c r="D8" s="9">
        <v>79.400000000000006</v>
      </c>
      <c r="E8" s="9">
        <v>77.599999999999994</v>
      </c>
      <c r="F8" s="9" t="s">
        <v>22</v>
      </c>
      <c r="G8" s="10" t="s">
        <v>23</v>
      </c>
      <c r="H8" s="12">
        <f t="shared" si="0"/>
        <v>-5.250700415824058E-3</v>
      </c>
    </row>
    <row r="9" spans="1:14" ht="16.5" x14ac:dyDescent="0.25">
      <c r="A9" s="7">
        <v>45306</v>
      </c>
      <c r="B9" s="8">
        <v>78.150000000000006</v>
      </c>
      <c r="C9" s="9">
        <v>78.14</v>
      </c>
      <c r="D9" s="9">
        <v>78.900000000000006</v>
      </c>
      <c r="E9" s="9">
        <v>76.849999999999994</v>
      </c>
      <c r="F9" s="9" t="s">
        <v>24</v>
      </c>
      <c r="G9" s="10" t="s">
        <v>25</v>
      </c>
      <c r="H9" s="12">
        <f t="shared" si="0"/>
        <v>1.7898240523371231E-3</v>
      </c>
    </row>
    <row r="10" spans="1:14" ht="16.5" x14ac:dyDescent="0.25">
      <c r="A10" s="7">
        <v>45303</v>
      </c>
      <c r="B10" s="8">
        <v>78.290000000000006</v>
      </c>
      <c r="C10" s="9">
        <v>78.75</v>
      </c>
      <c r="D10" s="9">
        <v>80.75</v>
      </c>
      <c r="E10" s="9">
        <v>77.959999999999994</v>
      </c>
      <c r="F10" s="9" t="s">
        <v>26</v>
      </c>
      <c r="G10" s="10" t="s">
        <v>27</v>
      </c>
      <c r="H10" s="12">
        <f t="shared" si="0"/>
        <v>-1.7898240523371591E-3</v>
      </c>
    </row>
    <row r="11" spans="1:14" ht="16.5" x14ac:dyDescent="0.25">
      <c r="A11" s="7">
        <v>45302</v>
      </c>
      <c r="B11" s="8">
        <v>77.41</v>
      </c>
      <c r="C11" s="9">
        <v>76.7</v>
      </c>
      <c r="D11" s="9">
        <v>79.099999999999994</v>
      </c>
      <c r="E11" s="9">
        <v>76.66</v>
      </c>
      <c r="F11" s="9" t="s">
        <v>28</v>
      </c>
      <c r="G11" s="10" t="s">
        <v>29</v>
      </c>
      <c r="H11" s="12">
        <f t="shared" si="0"/>
        <v>1.1303909703200974E-2</v>
      </c>
    </row>
    <row r="12" spans="1:14" ht="16.5" x14ac:dyDescent="0.25">
      <c r="A12" s="7">
        <v>45301</v>
      </c>
      <c r="B12" s="8">
        <v>76.8</v>
      </c>
      <c r="C12" s="9">
        <v>77.48</v>
      </c>
      <c r="D12" s="9">
        <v>78.73</v>
      </c>
      <c r="E12" s="9">
        <v>76.38</v>
      </c>
      <c r="F12" s="9" t="s">
        <v>30</v>
      </c>
      <c r="G12" s="10" t="s">
        <v>31</v>
      </c>
      <c r="H12" s="12">
        <f t="shared" si="0"/>
        <v>7.9113310629956701E-3</v>
      </c>
    </row>
    <row r="13" spans="1:14" ht="16.5" x14ac:dyDescent="0.25">
      <c r="A13" s="7">
        <v>45300</v>
      </c>
      <c r="B13" s="8">
        <v>77.59</v>
      </c>
      <c r="C13" s="9">
        <v>76.3</v>
      </c>
      <c r="D13" s="9">
        <v>78.19</v>
      </c>
      <c r="E13" s="9">
        <v>75.95</v>
      </c>
      <c r="F13" s="9" t="s">
        <v>32</v>
      </c>
      <c r="G13" s="10" t="s">
        <v>33</v>
      </c>
      <c r="H13" s="12">
        <f t="shared" si="0"/>
        <v>-1.0233912752231464E-2</v>
      </c>
    </row>
    <row r="14" spans="1:14" ht="16.5" x14ac:dyDescent="0.25">
      <c r="A14" s="7">
        <v>45299</v>
      </c>
      <c r="B14" s="8">
        <v>76.12</v>
      </c>
      <c r="C14" s="9">
        <v>78.7</v>
      </c>
      <c r="D14" s="9">
        <v>78.95</v>
      </c>
      <c r="E14" s="9">
        <v>75.260000000000005</v>
      </c>
      <c r="F14" s="9" t="s">
        <v>34</v>
      </c>
      <c r="G14" s="10" t="s">
        <v>35</v>
      </c>
      <c r="H14" s="12">
        <f t="shared" si="0"/>
        <v>1.9127510477909136E-2</v>
      </c>
    </row>
    <row r="15" spans="1:14" ht="16.5" x14ac:dyDescent="0.25">
      <c r="A15" s="7">
        <v>45296</v>
      </c>
      <c r="B15" s="8">
        <v>78.760000000000005</v>
      </c>
      <c r="C15" s="9">
        <v>77.709999999999994</v>
      </c>
      <c r="D15" s="9">
        <v>79.260000000000005</v>
      </c>
      <c r="E15" s="9">
        <v>77.66</v>
      </c>
      <c r="F15" s="9" t="s">
        <v>36</v>
      </c>
      <c r="G15" s="10" t="s">
        <v>37</v>
      </c>
      <c r="H15" s="12">
        <f t="shared" si="0"/>
        <v>-3.4094211342976015E-2</v>
      </c>
    </row>
    <row r="16" spans="1:14" ht="16.5" x14ac:dyDescent="0.25">
      <c r="A16" s="7">
        <v>45295</v>
      </c>
      <c r="B16" s="8">
        <v>77.59</v>
      </c>
      <c r="C16" s="9">
        <v>78.56</v>
      </c>
      <c r="D16" s="9">
        <v>79.41</v>
      </c>
      <c r="E16" s="9">
        <v>76.5</v>
      </c>
      <c r="F16" s="9" t="s">
        <v>38</v>
      </c>
      <c r="G16" s="10" t="s">
        <v>39</v>
      </c>
      <c r="H16" s="12">
        <f t="shared" si="0"/>
        <v>1.4966700865066809E-2</v>
      </c>
    </row>
    <row r="17" spans="1:8" ht="16.5" x14ac:dyDescent="0.25">
      <c r="A17" s="7">
        <v>45294</v>
      </c>
      <c r="B17" s="8">
        <v>78.25</v>
      </c>
      <c r="C17" s="9">
        <v>76.06</v>
      </c>
      <c r="D17" s="9">
        <v>78.67</v>
      </c>
      <c r="E17" s="9">
        <v>74.790000000000006</v>
      </c>
      <c r="F17" s="9" t="s">
        <v>40</v>
      </c>
      <c r="G17" s="10" t="s">
        <v>41</v>
      </c>
      <c r="H17" s="12">
        <f t="shared" si="0"/>
        <v>-8.470276514404641E-3</v>
      </c>
    </row>
    <row r="18" spans="1:8" ht="16.5" x14ac:dyDescent="0.25">
      <c r="A18" s="7">
        <v>45293</v>
      </c>
      <c r="B18" s="8">
        <v>75.89</v>
      </c>
      <c r="C18" s="9">
        <v>77.39</v>
      </c>
      <c r="D18" s="9">
        <v>79.06</v>
      </c>
      <c r="E18" s="9">
        <v>75.599999999999994</v>
      </c>
      <c r="F18" s="9" t="s">
        <v>42</v>
      </c>
      <c r="G18" s="10" t="s">
        <v>43</v>
      </c>
      <c r="H18" s="12">
        <f t="shared" si="0"/>
        <v>3.0623906004441249E-2</v>
      </c>
    </row>
    <row r="19" spans="1:8" ht="16.5" x14ac:dyDescent="0.25">
      <c r="A19" s="7">
        <v>45289</v>
      </c>
      <c r="B19" s="8">
        <v>77.040000000000006</v>
      </c>
      <c r="C19" s="9">
        <v>77.38</v>
      </c>
      <c r="D19" s="9">
        <v>77.98</v>
      </c>
      <c r="E19" s="9">
        <v>76.73</v>
      </c>
      <c r="F19" s="9" t="s">
        <v>44</v>
      </c>
      <c r="G19" s="10" t="s">
        <v>45</v>
      </c>
      <c r="H19" s="12">
        <f t="shared" si="0"/>
        <v>-1.5039844074048696E-2</v>
      </c>
    </row>
    <row r="20" spans="1:8" ht="16.5" x14ac:dyDescent="0.25">
      <c r="A20" s="7">
        <v>45288</v>
      </c>
      <c r="B20" s="8">
        <v>78.39</v>
      </c>
      <c r="C20" s="9">
        <v>79.8</v>
      </c>
      <c r="D20" s="9">
        <v>79.95</v>
      </c>
      <c r="E20" s="9">
        <v>78.25</v>
      </c>
      <c r="F20" s="9" t="s">
        <v>46</v>
      </c>
      <c r="G20" s="10" t="s">
        <v>47</v>
      </c>
      <c r="H20" s="12">
        <f t="shared" si="0"/>
        <v>-1.737160071076058E-2</v>
      </c>
    </row>
    <row r="21" spans="1:8" ht="16.5" x14ac:dyDescent="0.25">
      <c r="A21" s="7">
        <v>45287</v>
      </c>
      <c r="B21" s="8">
        <v>79.650000000000006</v>
      </c>
      <c r="C21" s="9">
        <v>80.790000000000006</v>
      </c>
      <c r="D21" s="9">
        <v>81.33</v>
      </c>
      <c r="E21" s="9">
        <v>79.290000000000006</v>
      </c>
      <c r="F21" s="9" t="s">
        <v>48</v>
      </c>
      <c r="G21" s="10" t="s">
        <v>49</v>
      </c>
      <c r="H21" s="12">
        <f t="shared" si="0"/>
        <v>-1.594566815542673E-2</v>
      </c>
    </row>
    <row r="22" spans="1:8" ht="16.5" x14ac:dyDescent="0.25">
      <c r="A22" s="7">
        <v>45286</v>
      </c>
      <c r="B22" s="8">
        <v>81.069999999999993</v>
      </c>
      <c r="C22" s="9">
        <v>79.040000000000006</v>
      </c>
      <c r="D22" s="9">
        <v>81.72</v>
      </c>
      <c r="E22" s="9">
        <v>78.760000000000005</v>
      </c>
      <c r="F22" s="9" t="s">
        <v>50</v>
      </c>
      <c r="G22" s="10" t="s">
        <v>51</v>
      </c>
      <c r="H22" s="12">
        <f t="shared" si="0"/>
        <v>-1.7670942643558046E-2</v>
      </c>
    </row>
    <row r="23" spans="1:8" ht="16.5" x14ac:dyDescent="0.25">
      <c r="A23" s="7">
        <v>45282</v>
      </c>
      <c r="B23" s="8">
        <v>79.069999999999993</v>
      </c>
      <c r="C23" s="9">
        <v>79.349999999999994</v>
      </c>
      <c r="D23" s="9">
        <v>80.37</v>
      </c>
      <c r="E23" s="9">
        <v>78.88</v>
      </c>
      <c r="F23" s="9" t="s">
        <v>52</v>
      </c>
      <c r="G23" s="10" t="s">
        <v>53</v>
      </c>
      <c r="H23" s="12">
        <f t="shared" si="0"/>
        <v>2.4979442916780073E-2</v>
      </c>
    </row>
    <row r="24" spans="1:8" ht="16.5" x14ac:dyDescent="0.25">
      <c r="A24" s="7">
        <v>45281</v>
      </c>
      <c r="B24" s="8">
        <v>79.39</v>
      </c>
      <c r="C24" s="9">
        <v>79</v>
      </c>
      <c r="D24" s="9">
        <v>80.13</v>
      </c>
      <c r="E24" s="9">
        <v>77.81</v>
      </c>
      <c r="F24" s="9" t="s">
        <v>54</v>
      </c>
      <c r="G24" s="10" t="s">
        <v>55</v>
      </c>
      <c r="H24" s="12">
        <f t="shared" si="0"/>
        <v>-4.0388796541864355E-3</v>
      </c>
    </row>
    <row r="25" spans="1:8" ht="16.5" x14ac:dyDescent="0.25">
      <c r="A25" s="7">
        <v>45280</v>
      </c>
      <c r="B25" s="8">
        <v>79.7</v>
      </c>
      <c r="C25" s="9">
        <v>79.17</v>
      </c>
      <c r="D25" s="9">
        <v>80.599999999999994</v>
      </c>
      <c r="E25" s="9">
        <v>79.069999999999993</v>
      </c>
      <c r="F25" s="9" t="s">
        <v>56</v>
      </c>
      <c r="G25" s="10" t="s">
        <v>11</v>
      </c>
      <c r="H25" s="12">
        <f t="shared" si="0"/>
        <v>-3.8971700591473239E-3</v>
      </c>
    </row>
    <row r="26" spans="1:8" ht="16.5" x14ac:dyDescent="0.25">
      <c r="A26" s="7">
        <v>45279</v>
      </c>
      <c r="B26" s="8">
        <v>79.23</v>
      </c>
      <c r="C26" s="9">
        <v>78.06</v>
      </c>
      <c r="D26" s="9">
        <v>79.67</v>
      </c>
      <c r="E26" s="9">
        <v>77.41</v>
      </c>
      <c r="F26" s="9" t="s">
        <v>57</v>
      </c>
      <c r="G26" s="10" t="s">
        <v>58</v>
      </c>
      <c r="H26" s="12">
        <f t="shared" si="0"/>
        <v>5.9145708190188016E-3</v>
      </c>
    </row>
    <row r="27" spans="1:8" ht="16.5" x14ac:dyDescent="0.25">
      <c r="A27" s="7">
        <v>45278</v>
      </c>
      <c r="B27" s="8">
        <v>77.95</v>
      </c>
      <c r="C27" s="9">
        <v>76.8</v>
      </c>
      <c r="D27" s="9">
        <v>79.510000000000005</v>
      </c>
      <c r="E27" s="9">
        <v>75.760000000000005</v>
      </c>
      <c r="F27" s="9" t="s">
        <v>59</v>
      </c>
      <c r="G27" s="10" t="s">
        <v>60</v>
      </c>
      <c r="H27" s="12">
        <f t="shared" si="0"/>
        <v>1.6287419473365043E-2</v>
      </c>
    </row>
    <row r="28" spans="1:8" ht="16.5" x14ac:dyDescent="0.25">
      <c r="A28" s="7">
        <v>45275</v>
      </c>
      <c r="B28" s="8">
        <v>76.55</v>
      </c>
      <c r="C28" s="9">
        <v>76.66</v>
      </c>
      <c r="D28" s="9">
        <v>77.23</v>
      </c>
      <c r="E28" s="9">
        <v>75.290000000000006</v>
      </c>
      <c r="F28" s="9" t="s">
        <v>61</v>
      </c>
      <c r="G28" s="10" t="s">
        <v>62</v>
      </c>
      <c r="H28" s="12">
        <f t="shared" si="0"/>
        <v>1.8123473400092818E-2</v>
      </c>
    </row>
    <row r="29" spans="1:8" ht="16.5" x14ac:dyDescent="0.25">
      <c r="A29" s="7">
        <v>45274</v>
      </c>
      <c r="B29" s="8">
        <v>76.61</v>
      </c>
      <c r="C29" s="9">
        <v>74.760000000000005</v>
      </c>
      <c r="D29" s="9">
        <v>77.349999999999994</v>
      </c>
      <c r="E29" s="9">
        <v>74.44</v>
      </c>
      <c r="F29" s="9" t="s">
        <v>63</v>
      </c>
      <c r="G29" s="10" t="s">
        <v>64</v>
      </c>
      <c r="H29" s="12">
        <f t="shared" si="0"/>
        <v>-7.8349442503683963E-4</v>
      </c>
    </row>
    <row r="30" spans="1:8" ht="16.5" x14ac:dyDescent="0.25">
      <c r="A30" s="7">
        <v>45273</v>
      </c>
      <c r="B30" s="8">
        <v>74.260000000000005</v>
      </c>
      <c r="C30" s="9">
        <v>73.260000000000005</v>
      </c>
      <c r="D30" s="9">
        <v>74.7</v>
      </c>
      <c r="E30" s="9">
        <v>72.290000000000006</v>
      </c>
      <c r="F30" s="9" t="s">
        <v>65</v>
      </c>
      <c r="G30" s="10" t="s">
        <v>66</v>
      </c>
      <c r="H30" s="12">
        <f t="shared" si="0"/>
        <v>3.1155167779795479E-2</v>
      </c>
    </row>
    <row r="31" spans="1:8" ht="16.5" x14ac:dyDescent="0.25">
      <c r="A31" s="7">
        <v>45272</v>
      </c>
      <c r="B31" s="8">
        <v>73.239999999999995</v>
      </c>
      <c r="C31" s="9">
        <v>76.17</v>
      </c>
      <c r="D31" s="9">
        <v>76.66</v>
      </c>
      <c r="E31" s="9">
        <v>72.86</v>
      </c>
      <c r="F31" s="9" t="s">
        <v>67</v>
      </c>
      <c r="G31" s="10" t="s">
        <v>68</v>
      </c>
      <c r="H31" s="12">
        <f t="shared" si="0"/>
        <v>1.383072894262426E-2</v>
      </c>
    </row>
    <row r="32" spans="1:8" ht="16.5" x14ac:dyDescent="0.25">
      <c r="A32" s="7">
        <v>45271</v>
      </c>
      <c r="B32" s="8">
        <v>76.03</v>
      </c>
      <c r="C32" s="9">
        <v>75.73</v>
      </c>
      <c r="D32" s="9">
        <v>76.5</v>
      </c>
      <c r="E32" s="9">
        <v>75.010000000000005</v>
      </c>
      <c r="F32" s="9" t="s">
        <v>69</v>
      </c>
      <c r="G32" s="10" t="s">
        <v>70</v>
      </c>
      <c r="H32" s="12">
        <f t="shared" si="0"/>
        <v>-3.738627943403542E-2</v>
      </c>
    </row>
    <row r="33" spans="1:8" ht="16.5" x14ac:dyDescent="0.25">
      <c r="A33" s="7">
        <v>45268</v>
      </c>
      <c r="B33" s="8">
        <v>75.84</v>
      </c>
      <c r="C33" s="9">
        <v>74.59</v>
      </c>
      <c r="D33" s="9">
        <v>76.36</v>
      </c>
      <c r="E33" s="9">
        <v>74.2</v>
      </c>
      <c r="F33" s="9" t="s">
        <v>71</v>
      </c>
      <c r="G33" s="10" t="s">
        <v>72</v>
      </c>
      <c r="H33" s="12">
        <f t="shared" si="0"/>
        <v>2.5021412935789435E-3</v>
      </c>
    </row>
    <row r="34" spans="1:8" ht="16.5" x14ac:dyDescent="0.25">
      <c r="A34" s="7">
        <v>45267</v>
      </c>
      <c r="B34" s="8">
        <v>74.05</v>
      </c>
      <c r="C34" s="9">
        <v>74.5</v>
      </c>
      <c r="D34" s="9">
        <v>75.48</v>
      </c>
      <c r="E34" s="9">
        <v>73.599999999999994</v>
      </c>
      <c r="F34" s="9" t="s">
        <v>73</v>
      </c>
      <c r="G34" s="10" t="s">
        <v>74</v>
      </c>
      <c r="H34" s="12">
        <f t="shared" si="0"/>
        <v>2.3885317232958572E-2</v>
      </c>
    </row>
    <row r="35" spans="1:8" ht="16.5" x14ac:dyDescent="0.25">
      <c r="A35" s="7">
        <v>45266</v>
      </c>
      <c r="B35" s="8">
        <v>74.3</v>
      </c>
      <c r="C35" s="9">
        <v>77.12</v>
      </c>
      <c r="D35" s="9">
        <v>77.650000000000006</v>
      </c>
      <c r="E35" s="9">
        <v>74.11</v>
      </c>
      <c r="F35" s="9" t="s">
        <v>75</v>
      </c>
      <c r="G35" s="10" t="s">
        <v>76</v>
      </c>
      <c r="H35" s="12">
        <f t="shared" si="0"/>
        <v>-3.3704110099056928E-3</v>
      </c>
    </row>
    <row r="36" spans="1:8" ht="16.5" x14ac:dyDescent="0.25">
      <c r="A36" s="7">
        <v>45265</v>
      </c>
      <c r="B36" s="8">
        <v>77.2</v>
      </c>
      <c r="C36" s="9">
        <v>78.099999999999994</v>
      </c>
      <c r="D36" s="9">
        <v>79.09</v>
      </c>
      <c r="E36" s="9">
        <v>77</v>
      </c>
      <c r="F36" s="9" t="s">
        <v>77</v>
      </c>
      <c r="G36" s="10" t="s">
        <v>78</v>
      </c>
      <c r="H36" s="12">
        <f t="shared" si="0"/>
        <v>-3.828850530701703E-2</v>
      </c>
    </row>
    <row r="37" spans="1:8" ht="16.5" x14ac:dyDescent="0.25">
      <c r="A37" s="7">
        <v>45264</v>
      </c>
      <c r="B37" s="8">
        <v>78.03</v>
      </c>
      <c r="C37" s="9">
        <v>79.5</v>
      </c>
      <c r="D37" s="9">
        <v>79.72</v>
      </c>
      <c r="E37" s="9">
        <v>77.52</v>
      </c>
      <c r="F37" s="9" t="s">
        <v>79</v>
      </c>
      <c r="G37" s="10" t="s">
        <v>80</v>
      </c>
      <c r="H37" s="12">
        <f t="shared" si="0"/>
        <v>-1.0693911097939365E-2</v>
      </c>
    </row>
    <row r="38" spans="1:8" ht="16.5" x14ac:dyDescent="0.25">
      <c r="A38" s="7">
        <v>45261</v>
      </c>
      <c r="B38" s="8">
        <v>78.88</v>
      </c>
      <c r="C38" s="9">
        <v>80.67</v>
      </c>
      <c r="D38" s="9">
        <v>81.540000000000006</v>
      </c>
      <c r="E38" s="9">
        <v>78.75</v>
      </c>
      <c r="F38" s="9" t="s">
        <v>81</v>
      </c>
      <c r="G38" s="10" t="s">
        <v>82</v>
      </c>
      <c r="H38" s="12">
        <f t="shared" si="0"/>
        <v>-1.0834342165710007E-2</v>
      </c>
    </row>
    <row r="39" spans="1:8" ht="16.5" x14ac:dyDescent="0.25">
      <c r="A39" s="7">
        <v>45260</v>
      </c>
      <c r="B39" s="8">
        <v>82.83</v>
      </c>
      <c r="C39" s="9">
        <v>82.78</v>
      </c>
      <c r="D39" s="9">
        <v>84.75</v>
      </c>
      <c r="E39" s="9">
        <v>82.58</v>
      </c>
      <c r="F39" s="9" t="s">
        <v>83</v>
      </c>
      <c r="G39" s="10" t="s">
        <v>84</v>
      </c>
      <c r="H39" s="12">
        <f t="shared" si="0"/>
        <v>-4.8862604315792847E-2</v>
      </c>
    </row>
    <row r="40" spans="1:8" ht="16.5" x14ac:dyDescent="0.25">
      <c r="A40" s="7">
        <v>45259</v>
      </c>
      <c r="B40" s="8">
        <v>83.1</v>
      </c>
      <c r="C40" s="9">
        <v>81.91</v>
      </c>
      <c r="D40" s="9">
        <v>83.25</v>
      </c>
      <c r="E40" s="9">
        <v>80.959999999999994</v>
      </c>
      <c r="F40" s="9" t="s">
        <v>85</v>
      </c>
      <c r="G40" s="10" t="s">
        <v>86</v>
      </c>
      <c r="H40" s="12">
        <f t="shared" si="0"/>
        <v>-3.2543872512296886E-3</v>
      </c>
    </row>
    <row r="41" spans="1:8" ht="16.5" x14ac:dyDescent="0.25">
      <c r="A41" s="7">
        <v>45258</v>
      </c>
      <c r="B41" s="8">
        <v>81.680000000000007</v>
      </c>
      <c r="C41" s="9">
        <v>80.19</v>
      </c>
      <c r="D41" s="9">
        <v>82.16</v>
      </c>
      <c r="E41" s="9">
        <v>79.8</v>
      </c>
      <c r="F41" s="9" t="s">
        <v>87</v>
      </c>
      <c r="G41" s="10" t="s">
        <v>88</v>
      </c>
      <c r="H41" s="12">
        <f t="shared" si="0"/>
        <v>1.7235528004992194E-2</v>
      </c>
    </row>
    <row r="42" spans="1:8" ht="16.5" x14ac:dyDescent="0.25">
      <c r="A42" s="7">
        <v>45257</v>
      </c>
      <c r="B42" s="8">
        <v>79.98</v>
      </c>
      <c r="C42" s="9">
        <v>80.400000000000006</v>
      </c>
      <c r="D42" s="9">
        <v>81.17</v>
      </c>
      <c r="E42" s="9">
        <v>79.13</v>
      </c>
      <c r="F42" s="9" t="s">
        <v>89</v>
      </c>
      <c r="G42" s="10" t="s">
        <v>90</v>
      </c>
      <c r="H42" s="12">
        <f t="shared" si="0"/>
        <v>2.1032570437737944E-2</v>
      </c>
    </row>
    <row r="43" spans="1:8" ht="16.5" x14ac:dyDescent="0.25">
      <c r="A43" s="7">
        <v>45254</v>
      </c>
      <c r="B43" s="8">
        <v>80.58</v>
      </c>
      <c r="C43" s="9">
        <v>81.400000000000006</v>
      </c>
      <c r="D43" s="9">
        <v>82.2</v>
      </c>
      <c r="E43" s="9">
        <v>80.13</v>
      </c>
      <c r="F43" s="9" t="s">
        <v>91</v>
      </c>
      <c r="G43" s="10" t="s">
        <v>92</v>
      </c>
      <c r="H43" s="12">
        <f t="shared" si="0"/>
        <v>-7.4738763445288525E-3</v>
      </c>
    </row>
    <row r="44" spans="1:8" ht="16.5" x14ac:dyDescent="0.25">
      <c r="A44" s="7">
        <v>45253</v>
      </c>
      <c r="B44" s="8">
        <v>81.42</v>
      </c>
      <c r="C44" s="9">
        <v>81.599999999999994</v>
      </c>
      <c r="D44" s="9">
        <v>81.63</v>
      </c>
      <c r="E44" s="9">
        <v>80.19</v>
      </c>
      <c r="F44" s="9" t="s">
        <v>93</v>
      </c>
      <c r="G44" s="10" t="s">
        <v>94</v>
      </c>
      <c r="H44" s="12">
        <f t="shared" si="0"/>
        <v>-1.0370463311631573E-2</v>
      </c>
    </row>
    <row r="45" spans="1:8" ht="16.5" x14ac:dyDescent="0.25">
      <c r="A45" s="7">
        <v>45252</v>
      </c>
      <c r="B45" s="8">
        <v>81.96</v>
      </c>
      <c r="C45" s="9">
        <v>82.47</v>
      </c>
      <c r="D45" s="9">
        <v>82.65</v>
      </c>
      <c r="E45" s="9">
        <v>78.41</v>
      </c>
      <c r="F45" s="9" t="s">
        <v>95</v>
      </c>
      <c r="G45" s="10" t="s">
        <v>96</v>
      </c>
      <c r="H45" s="12">
        <f t="shared" si="0"/>
        <v>-6.61038029586619E-3</v>
      </c>
    </row>
    <row r="46" spans="1:8" ht="16.5" x14ac:dyDescent="0.25">
      <c r="A46" s="7">
        <v>45251</v>
      </c>
      <c r="B46" s="8">
        <v>82.45</v>
      </c>
      <c r="C46" s="9">
        <v>82.13</v>
      </c>
      <c r="D46" s="9">
        <v>82.54</v>
      </c>
      <c r="E46" s="9">
        <v>81.430000000000007</v>
      </c>
      <c r="F46" s="9" t="s">
        <v>97</v>
      </c>
      <c r="G46" s="10" t="s">
        <v>98</v>
      </c>
      <c r="H46" s="12">
        <f t="shared" si="0"/>
        <v>-5.9607256349089935E-3</v>
      </c>
    </row>
    <row r="47" spans="1:8" ht="16.5" x14ac:dyDescent="0.25">
      <c r="A47" s="7">
        <v>45250</v>
      </c>
      <c r="B47" s="8">
        <v>82.32</v>
      </c>
      <c r="C47" s="9">
        <v>80.3</v>
      </c>
      <c r="D47" s="9">
        <v>82.94</v>
      </c>
      <c r="E47" s="9">
        <v>79.58</v>
      </c>
      <c r="F47" s="9" t="s">
        <v>99</v>
      </c>
      <c r="G47" s="10" t="s">
        <v>100</v>
      </c>
      <c r="H47" s="12">
        <f t="shared" si="0"/>
        <v>1.5779574798137953E-3</v>
      </c>
    </row>
    <row r="48" spans="1:8" ht="16.5" x14ac:dyDescent="0.25">
      <c r="A48" s="7">
        <v>45247</v>
      </c>
      <c r="B48" s="8">
        <v>80.61</v>
      </c>
      <c r="C48" s="9">
        <v>77.55</v>
      </c>
      <c r="D48" s="9">
        <v>80.81</v>
      </c>
      <c r="E48" s="9">
        <v>77.28</v>
      </c>
      <c r="F48" s="9" t="s">
        <v>101</v>
      </c>
      <c r="G48" s="10" t="s">
        <v>102</v>
      </c>
      <c r="H48" s="12">
        <f t="shared" si="0"/>
        <v>2.0991380230284587E-2</v>
      </c>
    </row>
    <row r="49" spans="1:8" ht="16.5" x14ac:dyDescent="0.25">
      <c r="A49" s="7">
        <v>45246</v>
      </c>
      <c r="B49" s="8">
        <v>77.42</v>
      </c>
      <c r="C49" s="9">
        <v>80.98</v>
      </c>
      <c r="D49" s="9">
        <v>81.17</v>
      </c>
      <c r="E49" s="9">
        <v>76.599999999999994</v>
      </c>
      <c r="F49" s="9" t="s">
        <v>103</v>
      </c>
      <c r="G49" s="10" t="s">
        <v>104</v>
      </c>
      <c r="H49" s="12">
        <f t="shared" si="0"/>
        <v>4.0377566146007446E-2</v>
      </c>
    </row>
    <row r="50" spans="1:8" ht="16.5" x14ac:dyDescent="0.25">
      <c r="A50" s="7">
        <v>45245</v>
      </c>
      <c r="B50" s="8">
        <v>81.180000000000007</v>
      </c>
      <c r="C50" s="9">
        <v>82.39</v>
      </c>
      <c r="D50" s="9">
        <v>83.04</v>
      </c>
      <c r="E50" s="9">
        <v>80.790000000000006</v>
      </c>
      <c r="F50" s="9" t="s">
        <v>105</v>
      </c>
      <c r="G50" s="10" t="s">
        <v>106</v>
      </c>
      <c r="H50" s="12">
        <f t="shared" si="0"/>
        <v>-4.7423766261249729E-2</v>
      </c>
    </row>
    <row r="51" spans="1:8" ht="16.5" x14ac:dyDescent="0.25">
      <c r="A51" s="7">
        <v>45244</v>
      </c>
      <c r="B51" s="8">
        <v>82.47</v>
      </c>
      <c r="C51" s="9">
        <v>82.71</v>
      </c>
      <c r="D51" s="9">
        <v>83.97</v>
      </c>
      <c r="E51" s="9">
        <v>82.06</v>
      </c>
      <c r="F51" s="9" t="s">
        <v>107</v>
      </c>
      <c r="G51" s="10" t="s">
        <v>108</v>
      </c>
      <c r="H51" s="12">
        <f t="shared" si="0"/>
        <v>-1.576567943451224E-2</v>
      </c>
    </row>
    <row r="52" spans="1:8" ht="16.5" x14ac:dyDescent="0.25">
      <c r="A52" s="7">
        <v>45243</v>
      </c>
      <c r="B52" s="8">
        <v>82.52</v>
      </c>
      <c r="C52" s="9">
        <v>81.430000000000007</v>
      </c>
      <c r="D52" s="9">
        <v>82.84</v>
      </c>
      <c r="E52" s="9">
        <v>80.41</v>
      </c>
      <c r="F52" s="9" t="s">
        <v>109</v>
      </c>
      <c r="G52" s="10" t="s">
        <v>110</v>
      </c>
      <c r="H52" s="12">
        <f t="shared" si="0"/>
        <v>-6.060973577870064E-4</v>
      </c>
    </row>
    <row r="53" spans="1:8" ht="16.5" x14ac:dyDescent="0.25">
      <c r="A53" s="7">
        <v>45240</v>
      </c>
      <c r="B53" s="8">
        <v>81.430000000000007</v>
      </c>
      <c r="C53" s="9">
        <v>79.849999999999994</v>
      </c>
      <c r="D53" s="9">
        <v>82.06</v>
      </c>
      <c r="E53" s="9">
        <v>79.790000000000006</v>
      </c>
      <c r="F53" s="9" t="s">
        <v>111</v>
      </c>
      <c r="G53" s="10" t="s">
        <v>112</v>
      </c>
      <c r="H53" s="12">
        <f t="shared" si="0"/>
        <v>1.3296932724010892E-2</v>
      </c>
    </row>
    <row r="54" spans="1:8" ht="16.5" x14ac:dyDescent="0.25">
      <c r="A54" s="7">
        <v>45239</v>
      </c>
      <c r="B54" s="8">
        <v>80.010000000000005</v>
      </c>
      <c r="C54" s="9">
        <v>79.7</v>
      </c>
      <c r="D54" s="9">
        <v>81.48</v>
      </c>
      <c r="E54" s="9">
        <v>79.44</v>
      </c>
      <c r="F54" s="9" t="s">
        <v>113</v>
      </c>
      <c r="G54" s="10" t="s">
        <v>11</v>
      </c>
      <c r="H54" s="12">
        <f t="shared" si="0"/>
        <v>1.7592128617007315E-2</v>
      </c>
    </row>
    <row r="55" spans="1:8" ht="16.5" x14ac:dyDescent="0.25">
      <c r="A55" s="7">
        <v>45238</v>
      </c>
      <c r="B55" s="8">
        <v>79.540000000000006</v>
      </c>
      <c r="C55" s="9">
        <v>81.400000000000006</v>
      </c>
      <c r="D55" s="9">
        <v>81.96</v>
      </c>
      <c r="E55" s="9">
        <v>79.2</v>
      </c>
      <c r="F55" s="9" t="s">
        <v>114</v>
      </c>
      <c r="G55" s="10" t="s">
        <v>115</v>
      </c>
      <c r="H55" s="12">
        <f t="shared" si="0"/>
        <v>5.8915870824880262E-3</v>
      </c>
    </row>
    <row r="56" spans="1:8" ht="16.5" x14ac:dyDescent="0.25">
      <c r="A56" s="7">
        <v>45237</v>
      </c>
      <c r="B56" s="8">
        <v>81.61</v>
      </c>
      <c r="C56" s="9">
        <v>85.15</v>
      </c>
      <c r="D56" s="9">
        <v>85.19</v>
      </c>
      <c r="E56" s="9">
        <v>81.400000000000006</v>
      </c>
      <c r="F56" s="9" t="s">
        <v>116</v>
      </c>
      <c r="G56" s="10" t="s">
        <v>117</v>
      </c>
      <c r="H56" s="12">
        <f t="shared" si="0"/>
        <v>-2.569176370160689E-2</v>
      </c>
    </row>
    <row r="57" spans="1:8" ht="16.5" x14ac:dyDescent="0.25">
      <c r="A57" s="7">
        <v>45236</v>
      </c>
      <c r="B57" s="8">
        <v>85.18</v>
      </c>
      <c r="C57" s="9">
        <v>85.55</v>
      </c>
      <c r="D57" s="9">
        <v>86.46</v>
      </c>
      <c r="E57" s="9">
        <v>84.88</v>
      </c>
      <c r="F57" s="9" t="s">
        <v>118</v>
      </c>
      <c r="G57" s="10" t="s">
        <v>119</v>
      </c>
      <c r="H57" s="12">
        <f t="shared" si="0"/>
        <v>-4.2814861013915989E-2</v>
      </c>
    </row>
    <row r="58" spans="1:8" ht="16.5" x14ac:dyDescent="0.25">
      <c r="A58" s="7">
        <v>45233</v>
      </c>
      <c r="B58" s="8">
        <v>84.89</v>
      </c>
      <c r="C58" s="9">
        <v>86.92</v>
      </c>
      <c r="D58" s="9">
        <v>87.8</v>
      </c>
      <c r="E58" s="9">
        <v>84.56</v>
      </c>
      <c r="F58" s="9" t="s">
        <v>120</v>
      </c>
      <c r="G58" s="10" t="s">
        <v>121</v>
      </c>
      <c r="H58" s="12">
        <f t="shared" si="0"/>
        <v>3.4103637451910252E-3</v>
      </c>
    </row>
    <row r="59" spans="1:8" ht="16.5" x14ac:dyDescent="0.25">
      <c r="A59" s="7">
        <v>45232</v>
      </c>
      <c r="B59" s="8">
        <v>86.85</v>
      </c>
      <c r="C59" s="9">
        <v>85</v>
      </c>
      <c r="D59" s="9">
        <v>87.05</v>
      </c>
      <c r="E59" s="9">
        <v>84.64</v>
      </c>
      <c r="F59" s="9" t="s">
        <v>122</v>
      </c>
      <c r="G59" s="10" t="s">
        <v>123</v>
      </c>
      <c r="H59" s="12">
        <f t="shared" si="0"/>
        <v>-2.2826191937237447E-2</v>
      </c>
    </row>
    <row r="60" spans="1:8" ht="16.5" x14ac:dyDescent="0.25">
      <c r="A60" s="7">
        <v>45231</v>
      </c>
      <c r="B60" s="8">
        <v>84.63</v>
      </c>
      <c r="C60" s="9">
        <v>85.45</v>
      </c>
      <c r="D60" s="9">
        <v>87.24</v>
      </c>
      <c r="E60" s="9">
        <v>84.58</v>
      </c>
      <c r="F60" s="9" t="s">
        <v>124</v>
      </c>
      <c r="G60" s="10" t="s">
        <v>125</v>
      </c>
      <c r="H60" s="12">
        <f t="shared" si="0"/>
        <v>2.5893679005099385E-2</v>
      </c>
    </row>
    <row r="61" spans="1:8" ht="16.5" x14ac:dyDescent="0.25">
      <c r="A61" s="7">
        <v>45230</v>
      </c>
      <c r="B61" s="8">
        <v>87.41</v>
      </c>
      <c r="C61" s="9">
        <v>87.9</v>
      </c>
      <c r="D61" s="9">
        <v>88.61</v>
      </c>
      <c r="E61" s="9">
        <v>87.4</v>
      </c>
      <c r="F61" s="9" t="s">
        <v>126</v>
      </c>
      <c r="G61" s="10" t="s">
        <v>127</v>
      </c>
      <c r="H61" s="12">
        <f t="shared" si="0"/>
        <v>-3.2320878910382024E-2</v>
      </c>
    </row>
    <row r="62" spans="1:8" ht="16.5" x14ac:dyDescent="0.25">
      <c r="A62" s="7">
        <v>45229</v>
      </c>
      <c r="B62" s="8">
        <v>87.45</v>
      </c>
      <c r="C62" s="9">
        <v>90.07</v>
      </c>
      <c r="D62" s="9">
        <v>90.15</v>
      </c>
      <c r="E62" s="9">
        <v>87.2</v>
      </c>
      <c r="F62" s="9" t="s">
        <v>128</v>
      </c>
      <c r="G62" s="10" t="s">
        <v>35</v>
      </c>
      <c r="H62" s="12">
        <f t="shared" si="0"/>
        <v>-4.575088722145396E-4</v>
      </c>
    </row>
    <row r="63" spans="1:8" ht="16.5" x14ac:dyDescent="0.25">
      <c r="A63" s="7">
        <v>45226</v>
      </c>
      <c r="B63" s="8">
        <v>90.48</v>
      </c>
      <c r="C63" s="9">
        <v>88.4</v>
      </c>
      <c r="D63" s="9">
        <v>90.75</v>
      </c>
      <c r="E63" s="9">
        <v>87.83</v>
      </c>
      <c r="F63" s="9" t="s">
        <v>129</v>
      </c>
      <c r="G63" s="10" t="s">
        <v>130</v>
      </c>
      <c r="H63" s="12">
        <f t="shared" si="0"/>
        <v>-3.4061630343254004E-2</v>
      </c>
    </row>
    <row r="64" spans="1:8" ht="16.5" x14ac:dyDescent="0.25">
      <c r="A64" s="7">
        <v>45225</v>
      </c>
      <c r="B64" s="8">
        <v>87.93</v>
      </c>
      <c r="C64" s="9">
        <v>89.92</v>
      </c>
      <c r="D64" s="9">
        <v>90.4</v>
      </c>
      <c r="E64" s="9">
        <v>87.53</v>
      </c>
      <c r="F64" s="9" t="s">
        <v>131</v>
      </c>
      <c r="G64" s="10" t="s">
        <v>132</v>
      </c>
      <c r="H64" s="12">
        <f t="shared" si="0"/>
        <v>2.8587788416954231E-2</v>
      </c>
    </row>
    <row r="65" spans="1:8" ht="16.5" x14ac:dyDescent="0.25">
      <c r="A65" s="7">
        <v>45224</v>
      </c>
      <c r="B65" s="8">
        <v>90.13</v>
      </c>
      <c r="C65" s="9">
        <v>88.04</v>
      </c>
      <c r="D65" s="9">
        <v>90.35</v>
      </c>
      <c r="E65" s="9">
        <v>86.68</v>
      </c>
      <c r="F65" s="9" t="s">
        <v>133</v>
      </c>
      <c r="G65" s="10" t="s">
        <v>134</v>
      </c>
      <c r="H65" s="12">
        <f t="shared" si="0"/>
        <v>-2.471202917740753E-2</v>
      </c>
    </row>
    <row r="66" spans="1:8" ht="16.5" x14ac:dyDescent="0.25">
      <c r="A66" s="7">
        <v>45223</v>
      </c>
      <c r="B66" s="8">
        <v>88.07</v>
      </c>
      <c r="C66" s="9">
        <v>90.47</v>
      </c>
      <c r="D66" s="9">
        <v>90.68</v>
      </c>
      <c r="E66" s="9">
        <v>87.35</v>
      </c>
      <c r="F66" s="9" t="s">
        <v>135</v>
      </c>
      <c r="G66" s="10" t="s">
        <v>136</v>
      </c>
      <c r="H66" s="12">
        <f t="shared" si="0"/>
        <v>2.312111975095035E-2</v>
      </c>
    </row>
    <row r="67" spans="1:8" ht="16.5" x14ac:dyDescent="0.25">
      <c r="A67" s="7">
        <v>45222</v>
      </c>
      <c r="B67" s="8">
        <v>89.83</v>
      </c>
      <c r="C67" s="9">
        <v>92.11</v>
      </c>
      <c r="D67" s="9">
        <v>92.45</v>
      </c>
      <c r="E67" s="9">
        <v>89.62</v>
      </c>
      <c r="F67" s="9" t="s">
        <v>137</v>
      </c>
      <c r="G67" s="10" t="s">
        <v>138</v>
      </c>
      <c r="H67" s="12">
        <f t="shared" si="0"/>
        <v>-1.9787042423747198E-2</v>
      </c>
    </row>
    <row r="68" spans="1:8" ht="16.5" x14ac:dyDescent="0.25">
      <c r="A68" s="7">
        <v>45219</v>
      </c>
      <c r="B68" s="8">
        <v>92.16</v>
      </c>
      <c r="C68" s="9">
        <v>93.23</v>
      </c>
      <c r="D68" s="9">
        <v>93.79</v>
      </c>
      <c r="E68" s="9">
        <v>91.66</v>
      </c>
      <c r="F68" s="9" t="s">
        <v>139</v>
      </c>
      <c r="G68" s="10" t="s">
        <v>140</v>
      </c>
      <c r="H68" s="12">
        <f t="shared" ref="H68:H131" si="1">LN(B67/B68)</f>
        <v>-2.5607201706465868E-2</v>
      </c>
    </row>
    <row r="69" spans="1:8" ht="16.5" x14ac:dyDescent="0.25">
      <c r="A69" s="7">
        <v>45218</v>
      </c>
      <c r="B69" s="8">
        <v>92.38</v>
      </c>
      <c r="C69" s="9">
        <v>91.35</v>
      </c>
      <c r="D69" s="9">
        <v>93.48</v>
      </c>
      <c r="E69" s="9">
        <v>89.57</v>
      </c>
      <c r="F69" s="9" t="s">
        <v>141</v>
      </c>
      <c r="G69" s="10" t="s">
        <v>142</v>
      </c>
      <c r="H69" s="12">
        <f t="shared" si="1"/>
        <v>-2.3843080548782017E-3</v>
      </c>
    </row>
    <row r="70" spans="1:8" ht="16.5" x14ac:dyDescent="0.25">
      <c r="A70" s="7">
        <v>45217</v>
      </c>
      <c r="B70" s="8">
        <v>91.5</v>
      </c>
      <c r="C70" s="9">
        <v>91.25</v>
      </c>
      <c r="D70" s="9">
        <v>93</v>
      </c>
      <c r="E70" s="9">
        <v>90.6</v>
      </c>
      <c r="F70" s="9" t="s">
        <v>143</v>
      </c>
      <c r="G70" s="10" t="s">
        <v>144</v>
      </c>
      <c r="H70" s="12">
        <f t="shared" si="1"/>
        <v>9.5715327209835496E-3</v>
      </c>
    </row>
    <row r="71" spans="1:8" ht="16.5" x14ac:dyDescent="0.25">
      <c r="A71" s="7">
        <v>45216</v>
      </c>
      <c r="B71" s="8">
        <v>89.9</v>
      </c>
      <c r="C71" s="9">
        <v>89.91</v>
      </c>
      <c r="D71" s="9">
        <v>91</v>
      </c>
      <c r="E71" s="9">
        <v>88.88</v>
      </c>
      <c r="F71" s="9" t="s">
        <v>145</v>
      </c>
      <c r="G71" s="10" t="s">
        <v>146</v>
      </c>
      <c r="H71" s="12">
        <f t="shared" si="1"/>
        <v>1.7641030803900937E-2</v>
      </c>
    </row>
    <row r="72" spans="1:8" ht="16.5" x14ac:dyDescent="0.25">
      <c r="A72" s="7">
        <v>45215</v>
      </c>
      <c r="B72" s="8">
        <v>89.65</v>
      </c>
      <c r="C72" s="9">
        <v>90.98</v>
      </c>
      <c r="D72" s="9">
        <v>91.39</v>
      </c>
      <c r="E72" s="9">
        <v>89.5</v>
      </c>
      <c r="F72" s="9" t="s">
        <v>147</v>
      </c>
      <c r="G72" s="10" t="s">
        <v>148</v>
      </c>
      <c r="H72" s="12">
        <f t="shared" si="1"/>
        <v>2.7847414264326885E-3</v>
      </c>
    </row>
    <row r="73" spans="1:8" ht="16.5" x14ac:dyDescent="0.25">
      <c r="A73" s="7">
        <v>45212</v>
      </c>
      <c r="B73" s="8">
        <v>90.89</v>
      </c>
      <c r="C73" s="9">
        <v>86.35</v>
      </c>
      <c r="D73" s="9">
        <v>91</v>
      </c>
      <c r="E73" s="9">
        <v>86.28</v>
      </c>
      <c r="F73" s="9" t="s">
        <v>149</v>
      </c>
      <c r="G73" s="10" t="s">
        <v>150</v>
      </c>
      <c r="H73" s="12">
        <f t="shared" si="1"/>
        <v>-1.3736784079537028E-2</v>
      </c>
    </row>
    <row r="74" spans="1:8" ht="16.5" x14ac:dyDescent="0.25">
      <c r="A74" s="7">
        <v>45211</v>
      </c>
      <c r="B74" s="8">
        <v>86</v>
      </c>
      <c r="C74" s="9">
        <v>85.53</v>
      </c>
      <c r="D74" s="9">
        <v>87.64</v>
      </c>
      <c r="E74" s="9">
        <v>85.18</v>
      </c>
      <c r="F74" s="9" t="s">
        <v>151</v>
      </c>
      <c r="G74" s="10" t="s">
        <v>152</v>
      </c>
      <c r="H74" s="12">
        <f t="shared" si="1"/>
        <v>5.5302687877171394E-2</v>
      </c>
    </row>
    <row r="75" spans="1:8" ht="16.5" x14ac:dyDescent="0.25">
      <c r="A75" s="7">
        <v>45210</v>
      </c>
      <c r="B75" s="8">
        <v>85.82</v>
      </c>
      <c r="C75" s="9">
        <v>87.72</v>
      </c>
      <c r="D75" s="9">
        <v>88.26</v>
      </c>
      <c r="E75" s="9">
        <v>85.21</v>
      </c>
      <c r="F75" s="9" t="s">
        <v>153</v>
      </c>
      <c r="G75" s="10" t="s">
        <v>154</v>
      </c>
      <c r="H75" s="12">
        <f t="shared" si="1"/>
        <v>2.0952166901291565E-3</v>
      </c>
    </row>
    <row r="76" spans="1:8" ht="16.5" x14ac:dyDescent="0.25">
      <c r="A76" s="7">
        <v>45209</v>
      </c>
      <c r="B76" s="8">
        <v>87.65</v>
      </c>
      <c r="C76" s="9">
        <v>88.17</v>
      </c>
      <c r="D76" s="9">
        <v>88.49</v>
      </c>
      <c r="E76" s="9">
        <v>86.91</v>
      </c>
      <c r="F76" s="9" t="s">
        <v>155</v>
      </c>
      <c r="G76" s="10" t="s">
        <v>156</v>
      </c>
      <c r="H76" s="12">
        <f t="shared" si="1"/>
        <v>-2.1099531803864948E-2</v>
      </c>
    </row>
    <row r="77" spans="1:8" ht="16.5" x14ac:dyDescent="0.25">
      <c r="A77" s="7">
        <v>45208</v>
      </c>
      <c r="B77" s="8">
        <v>88.15</v>
      </c>
      <c r="C77" s="9">
        <v>86.45</v>
      </c>
      <c r="D77" s="9">
        <v>89</v>
      </c>
      <c r="E77" s="9">
        <v>86</v>
      </c>
      <c r="F77" s="9" t="s">
        <v>157</v>
      </c>
      <c r="G77" s="10" t="s">
        <v>158</v>
      </c>
      <c r="H77" s="12">
        <f t="shared" si="1"/>
        <v>-5.6882974766357414E-3</v>
      </c>
    </row>
    <row r="78" spans="1:8" ht="16.5" x14ac:dyDescent="0.25">
      <c r="A78" s="7">
        <v>45205</v>
      </c>
      <c r="B78" s="8">
        <v>84.58</v>
      </c>
      <c r="C78" s="9">
        <v>84.49</v>
      </c>
      <c r="D78" s="9">
        <v>84.95</v>
      </c>
      <c r="E78" s="9">
        <v>83.44</v>
      </c>
      <c r="F78" s="9" t="s">
        <v>159</v>
      </c>
      <c r="G78" s="10" t="s">
        <v>160</v>
      </c>
      <c r="H78" s="12">
        <f t="shared" si="1"/>
        <v>4.1342076799536838E-2</v>
      </c>
    </row>
    <row r="79" spans="1:8" ht="16.5" x14ac:dyDescent="0.25">
      <c r="A79" s="7">
        <v>45204</v>
      </c>
      <c r="B79" s="8">
        <v>84.07</v>
      </c>
      <c r="C79" s="9">
        <v>85.88</v>
      </c>
      <c r="D79" s="9">
        <v>86.52</v>
      </c>
      <c r="E79" s="9">
        <v>83.84</v>
      </c>
      <c r="F79" s="9" t="s">
        <v>161</v>
      </c>
      <c r="G79" s="10" t="s">
        <v>162</v>
      </c>
      <c r="H79" s="12">
        <f t="shared" si="1"/>
        <v>6.0480468971370752E-3</v>
      </c>
    </row>
    <row r="80" spans="1:8" ht="16.5" x14ac:dyDescent="0.25">
      <c r="A80" s="7">
        <v>45203</v>
      </c>
      <c r="B80" s="8">
        <v>85.81</v>
      </c>
      <c r="C80" s="9">
        <v>91.04</v>
      </c>
      <c r="D80" s="9">
        <v>91.21</v>
      </c>
      <c r="E80" s="9">
        <v>85.75</v>
      </c>
      <c r="F80" s="9" t="s">
        <v>163</v>
      </c>
      <c r="G80" s="10" t="s">
        <v>164</v>
      </c>
      <c r="H80" s="12">
        <f t="shared" si="1"/>
        <v>-2.0485764671824253E-2</v>
      </c>
    </row>
    <row r="81" spans="1:8" ht="16.5" x14ac:dyDescent="0.25">
      <c r="A81" s="7">
        <v>45202</v>
      </c>
      <c r="B81" s="8">
        <v>90.92</v>
      </c>
      <c r="C81" s="9">
        <v>90.4</v>
      </c>
      <c r="D81" s="9">
        <v>91.56</v>
      </c>
      <c r="E81" s="9">
        <v>89.5</v>
      </c>
      <c r="F81" s="9" t="s">
        <v>165</v>
      </c>
      <c r="G81" s="10" t="s">
        <v>166</v>
      </c>
      <c r="H81" s="12">
        <f t="shared" si="1"/>
        <v>-5.7844449165312818E-2</v>
      </c>
    </row>
    <row r="82" spans="1:8" ht="16.5" x14ac:dyDescent="0.25">
      <c r="A82" s="7">
        <v>45201</v>
      </c>
      <c r="B82" s="8">
        <v>90.71</v>
      </c>
      <c r="C82" s="9">
        <v>92.18</v>
      </c>
      <c r="D82" s="9">
        <v>93.33</v>
      </c>
      <c r="E82" s="9">
        <v>90.35</v>
      </c>
      <c r="F82" s="9" t="s">
        <v>167</v>
      </c>
      <c r="G82" s="10" t="s">
        <v>168</v>
      </c>
      <c r="H82" s="12">
        <f t="shared" si="1"/>
        <v>2.312394357489882E-3</v>
      </c>
    </row>
    <row r="83" spans="1:8" ht="16.5" x14ac:dyDescent="0.25">
      <c r="A83" s="7">
        <v>45198</v>
      </c>
      <c r="B83" s="8">
        <v>95.31</v>
      </c>
      <c r="C83" s="9">
        <v>95.07</v>
      </c>
      <c r="D83" s="9">
        <v>96.26</v>
      </c>
      <c r="E83" s="9">
        <v>94.9</v>
      </c>
      <c r="F83" s="9" t="s">
        <v>169</v>
      </c>
      <c r="G83" s="10" t="s">
        <v>170</v>
      </c>
      <c r="H83" s="12">
        <f t="shared" si="1"/>
        <v>-4.9467132322681816E-2</v>
      </c>
    </row>
    <row r="84" spans="1:8" ht="16.5" x14ac:dyDescent="0.25">
      <c r="A84" s="7">
        <v>45197</v>
      </c>
      <c r="B84" s="8">
        <v>95.38</v>
      </c>
      <c r="C84" s="9">
        <v>96.74</v>
      </c>
      <c r="D84" s="9">
        <v>97.69</v>
      </c>
      <c r="E84" s="9">
        <v>94.76</v>
      </c>
      <c r="F84" s="9" t="s">
        <v>171</v>
      </c>
      <c r="G84" s="10" t="s">
        <v>172</v>
      </c>
      <c r="H84" s="12">
        <f t="shared" si="1"/>
        <v>-7.3417592054371981E-4</v>
      </c>
    </row>
    <row r="85" spans="1:8" ht="16.5" x14ac:dyDescent="0.25">
      <c r="A85" s="7">
        <v>45196</v>
      </c>
      <c r="B85" s="8">
        <v>96.55</v>
      </c>
      <c r="C85" s="9">
        <v>94.12</v>
      </c>
      <c r="D85" s="9">
        <v>97.06</v>
      </c>
      <c r="E85" s="9">
        <v>94.1</v>
      </c>
      <c r="F85" s="9" t="s">
        <v>173</v>
      </c>
      <c r="G85" s="10" t="s">
        <v>174</v>
      </c>
      <c r="H85" s="12">
        <f t="shared" si="1"/>
        <v>-1.2192096004445143E-2</v>
      </c>
    </row>
    <row r="86" spans="1:8" ht="16.5" x14ac:dyDescent="0.25">
      <c r="A86" s="7">
        <v>45195</v>
      </c>
      <c r="B86" s="8">
        <v>93.96</v>
      </c>
      <c r="C86" s="9">
        <v>93.28</v>
      </c>
      <c r="D86" s="9">
        <v>94.21</v>
      </c>
      <c r="E86" s="9">
        <v>91.8</v>
      </c>
      <c r="F86" s="9" t="s">
        <v>175</v>
      </c>
      <c r="G86" s="10" t="s">
        <v>176</v>
      </c>
      <c r="H86" s="12">
        <f t="shared" si="1"/>
        <v>2.7191849083811427E-2</v>
      </c>
    </row>
    <row r="87" spans="1:8" ht="16.5" x14ac:dyDescent="0.25">
      <c r="A87" s="7">
        <v>45194</v>
      </c>
      <c r="B87" s="8">
        <v>93.29</v>
      </c>
      <c r="C87" s="9">
        <v>93.75</v>
      </c>
      <c r="D87" s="9">
        <v>94.25</v>
      </c>
      <c r="E87" s="9">
        <v>92.54</v>
      </c>
      <c r="F87" s="9" t="s">
        <v>177</v>
      </c>
      <c r="G87" s="10" t="s">
        <v>178</v>
      </c>
      <c r="H87" s="12">
        <f t="shared" si="1"/>
        <v>7.1562388178422484E-3</v>
      </c>
    </row>
    <row r="88" spans="1:8" ht="16.5" x14ac:dyDescent="0.25">
      <c r="A88" s="7">
        <v>45191</v>
      </c>
      <c r="B88" s="8">
        <v>93.27</v>
      </c>
      <c r="C88" s="9">
        <v>93.37</v>
      </c>
      <c r="D88" s="9">
        <v>94.64</v>
      </c>
      <c r="E88" s="9">
        <v>92.8</v>
      </c>
      <c r="F88" s="9" t="s">
        <v>179</v>
      </c>
      <c r="G88" s="10" t="s">
        <v>180</v>
      </c>
      <c r="H88" s="12">
        <f t="shared" si="1"/>
        <v>2.1440823409753809E-4</v>
      </c>
    </row>
    <row r="89" spans="1:8" ht="16.5" x14ac:dyDescent="0.25">
      <c r="A89" s="7">
        <v>45190</v>
      </c>
      <c r="B89" s="8">
        <v>93.3</v>
      </c>
      <c r="C89" s="9">
        <v>93.08</v>
      </c>
      <c r="D89" s="9">
        <v>94.6</v>
      </c>
      <c r="E89" s="9">
        <v>92.2</v>
      </c>
      <c r="F89" s="9" t="s">
        <v>181</v>
      </c>
      <c r="G89" s="10" t="s">
        <v>182</v>
      </c>
      <c r="H89" s="12">
        <f t="shared" si="1"/>
        <v>-3.2159511452598135E-4</v>
      </c>
    </row>
    <row r="90" spans="1:8" ht="16.5" x14ac:dyDescent="0.25">
      <c r="A90" s="7">
        <v>45189</v>
      </c>
      <c r="B90" s="8">
        <v>93.53</v>
      </c>
      <c r="C90" s="9">
        <v>94.49</v>
      </c>
      <c r="D90" s="9">
        <v>94.72</v>
      </c>
      <c r="E90" s="9">
        <v>92.76</v>
      </c>
      <c r="F90" s="9" t="s">
        <v>183</v>
      </c>
      <c r="G90" s="10" t="s">
        <v>184</v>
      </c>
      <c r="H90" s="12">
        <f t="shared" si="1"/>
        <v>-2.4621325931615166E-3</v>
      </c>
    </row>
    <row r="91" spans="1:8" ht="16.5" x14ac:dyDescent="0.25">
      <c r="A91" s="7">
        <v>45188</v>
      </c>
      <c r="B91" s="8">
        <v>94.34</v>
      </c>
      <c r="C91" s="9">
        <v>94.66</v>
      </c>
      <c r="D91" s="9">
        <v>95.96</v>
      </c>
      <c r="E91" s="9">
        <v>94.16</v>
      </c>
      <c r="F91" s="9" t="s">
        <v>185</v>
      </c>
      <c r="G91" s="10" t="s">
        <v>186</v>
      </c>
      <c r="H91" s="12">
        <f t="shared" si="1"/>
        <v>-8.6230374096560765E-3</v>
      </c>
    </row>
    <row r="92" spans="1:8" ht="16.5" x14ac:dyDescent="0.25">
      <c r="A92" s="7">
        <v>45187</v>
      </c>
      <c r="B92" s="8">
        <v>94.43</v>
      </c>
      <c r="C92" s="9">
        <v>94.28</v>
      </c>
      <c r="D92" s="9">
        <v>94.95</v>
      </c>
      <c r="E92" s="9">
        <v>93.79</v>
      </c>
      <c r="F92" s="9" t="s">
        <v>187</v>
      </c>
      <c r="G92" s="10" t="s">
        <v>188</v>
      </c>
      <c r="H92" s="12">
        <f t="shared" si="1"/>
        <v>-9.5354141886222249E-4</v>
      </c>
    </row>
    <row r="93" spans="1:8" ht="16.5" x14ac:dyDescent="0.25">
      <c r="A93" s="7">
        <v>45184</v>
      </c>
      <c r="B93" s="8">
        <v>93.93</v>
      </c>
      <c r="C93" s="9">
        <v>94.02</v>
      </c>
      <c r="D93" s="9">
        <v>94.63</v>
      </c>
      <c r="E93" s="9">
        <v>92.67</v>
      </c>
      <c r="F93" s="9" t="s">
        <v>189</v>
      </c>
      <c r="G93" s="10" t="s">
        <v>70</v>
      </c>
      <c r="H93" s="12">
        <f t="shared" si="1"/>
        <v>5.3089952685539052E-3</v>
      </c>
    </row>
    <row r="94" spans="1:8" ht="16.5" x14ac:dyDescent="0.25">
      <c r="A94" s="7">
        <v>45183</v>
      </c>
      <c r="B94" s="8">
        <v>93.7</v>
      </c>
      <c r="C94" s="9">
        <v>92.04</v>
      </c>
      <c r="D94" s="9">
        <v>94.21</v>
      </c>
      <c r="E94" s="9">
        <v>92.02</v>
      </c>
      <c r="F94" s="9" t="s">
        <v>190</v>
      </c>
      <c r="G94" s="10" t="s">
        <v>191</v>
      </c>
      <c r="H94" s="12">
        <f t="shared" si="1"/>
        <v>2.4516347620475794E-3</v>
      </c>
    </row>
    <row r="95" spans="1:8" ht="16.5" x14ac:dyDescent="0.25">
      <c r="A95" s="7">
        <v>45182</v>
      </c>
      <c r="B95" s="8">
        <v>91.88</v>
      </c>
      <c r="C95" s="9">
        <v>92.04</v>
      </c>
      <c r="D95" s="9">
        <v>92.84</v>
      </c>
      <c r="E95" s="9">
        <v>91.63</v>
      </c>
      <c r="F95" s="9" t="s">
        <v>192</v>
      </c>
      <c r="G95" s="10" t="s">
        <v>193</v>
      </c>
      <c r="H95" s="12">
        <f t="shared" si="1"/>
        <v>1.9614811423479005E-2</v>
      </c>
    </row>
    <row r="96" spans="1:8" ht="16.5" x14ac:dyDescent="0.25">
      <c r="A96" s="7">
        <v>45181</v>
      </c>
      <c r="B96" s="8">
        <v>92.06</v>
      </c>
      <c r="C96" s="9">
        <v>90.62</v>
      </c>
      <c r="D96" s="9">
        <v>92.4</v>
      </c>
      <c r="E96" s="9">
        <v>90.52</v>
      </c>
      <c r="F96" s="9" t="s">
        <v>194</v>
      </c>
      <c r="G96" s="10" t="s">
        <v>19</v>
      </c>
      <c r="H96" s="12">
        <f t="shared" si="1"/>
        <v>-1.9571605681979699E-3</v>
      </c>
    </row>
    <row r="97" spans="1:8" ht="16.5" x14ac:dyDescent="0.25">
      <c r="A97" s="7">
        <v>45180</v>
      </c>
      <c r="B97" s="8">
        <v>90.64</v>
      </c>
      <c r="C97" s="9">
        <v>90.83</v>
      </c>
      <c r="D97" s="9">
        <v>91.45</v>
      </c>
      <c r="E97" s="9">
        <v>90.11</v>
      </c>
      <c r="F97" s="9" t="s">
        <v>195</v>
      </c>
      <c r="G97" s="10" t="s">
        <v>196</v>
      </c>
      <c r="H97" s="12">
        <f t="shared" si="1"/>
        <v>1.5544921669344566E-2</v>
      </c>
    </row>
    <row r="98" spans="1:8" ht="16.5" x14ac:dyDescent="0.25">
      <c r="A98" s="7">
        <v>45177</v>
      </c>
      <c r="B98" s="8">
        <v>90.65</v>
      </c>
      <c r="C98" s="9">
        <v>89.79</v>
      </c>
      <c r="D98" s="9">
        <v>91.02</v>
      </c>
      <c r="E98" s="9">
        <v>89.3</v>
      </c>
      <c r="F98" s="9" t="s">
        <v>197</v>
      </c>
      <c r="G98" s="10" t="s">
        <v>198</v>
      </c>
      <c r="H98" s="12">
        <f t="shared" si="1"/>
        <v>-1.1032048110921443E-4</v>
      </c>
    </row>
    <row r="99" spans="1:8" ht="16.5" x14ac:dyDescent="0.25">
      <c r="A99" s="7">
        <v>45176</v>
      </c>
      <c r="B99" s="8">
        <v>89.92</v>
      </c>
      <c r="C99" s="9">
        <v>90.81</v>
      </c>
      <c r="D99" s="9">
        <v>90.89</v>
      </c>
      <c r="E99" s="9">
        <v>89.46</v>
      </c>
      <c r="F99" s="9" t="s">
        <v>199</v>
      </c>
      <c r="G99" s="10" t="s">
        <v>200</v>
      </c>
      <c r="H99" s="12">
        <f t="shared" si="1"/>
        <v>8.085551055479135E-3</v>
      </c>
    </row>
    <row r="100" spans="1:8" ht="16.5" x14ac:dyDescent="0.25">
      <c r="A100" s="7">
        <v>45175</v>
      </c>
      <c r="B100" s="8">
        <v>90.6</v>
      </c>
      <c r="C100" s="9">
        <v>90.12</v>
      </c>
      <c r="D100" s="9">
        <v>91.1</v>
      </c>
      <c r="E100" s="9">
        <v>89.25</v>
      </c>
      <c r="F100" s="9" t="s">
        <v>201</v>
      </c>
      <c r="G100" s="10" t="s">
        <v>202</v>
      </c>
      <c r="H100" s="12">
        <f t="shared" si="1"/>
        <v>-7.5338269035525839E-3</v>
      </c>
    </row>
    <row r="101" spans="1:8" ht="16.5" x14ac:dyDescent="0.25">
      <c r="A101" s="7">
        <v>45174</v>
      </c>
      <c r="B101" s="8">
        <v>90.04</v>
      </c>
      <c r="C101" s="9">
        <v>88.91</v>
      </c>
      <c r="D101" s="9">
        <v>91.15</v>
      </c>
      <c r="E101" s="9">
        <v>88.06</v>
      </c>
      <c r="F101" s="9" t="s">
        <v>203</v>
      </c>
      <c r="G101" s="10" t="s">
        <v>204</v>
      </c>
      <c r="H101" s="12">
        <f t="shared" si="1"/>
        <v>6.2001970104020874E-3</v>
      </c>
    </row>
    <row r="102" spans="1:8" ht="16.5" x14ac:dyDescent="0.25">
      <c r="A102" s="7">
        <v>45173</v>
      </c>
      <c r="B102" s="8">
        <v>89</v>
      </c>
      <c r="C102" s="9">
        <v>88.95</v>
      </c>
      <c r="D102" s="9">
        <v>89.22</v>
      </c>
      <c r="E102" s="9">
        <v>88.26</v>
      </c>
      <c r="F102" s="9" t="s">
        <v>205</v>
      </c>
      <c r="G102" s="10" t="s">
        <v>206</v>
      </c>
      <c r="H102" s="12">
        <f t="shared" si="1"/>
        <v>1.1617646306391788E-2</v>
      </c>
    </row>
    <row r="103" spans="1:8" ht="16.5" x14ac:dyDescent="0.25">
      <c r="A103" s="7">
        <v>45170</v>
      </c>
      <c r="B103" s="8">
        <v>88.55</v>
      </c>
      <c r="C103" s="9">
        <v>86.82</v>
      </c>
      <c r="D103" s="9">
        <v>88.99</v>
      </c>
      <c r="E103" s="9">
        <v>86.74</v>
      </c>
      <c r="F103" s="9" t="s">
        <v>207</v>
      </c>
      <c r="G103" s="10" t="s">
        <v>208</v>
      </c>
      <c r="H103" s="12">
        <f t="shared" si="1"/>
        <v>5.0690055032972308E-3</v>
      </c>
    </row>
    <row r="104" spans="1:8" ht="16.5" x14ac:dyDescent="0.25">
      <c r="A104" s="7">
        <v>45169</v>
      </c>
      <c r="B104" s="8">
        <v>86.86</v>
      </c>
      <c r="C104" s="9">
        <v>86</v>
      </c>
      <c r="D104" s="9">
        <v>86.94</v>
      </c>
      <c r="E104" s="9">
        <v>85.74</v>
      </c>
      <c r="F104" s="9" t="s">
        <v>209</v>
      </c>
      <c r="G104" s="10" t="s">
        <v>210</v>
      </c>
      <c r="H104" s="12">
        <f t="shared" si="1"/>
        <v>1.9269737122166702E-2</v>
      </c>
    </row>
    <row r="105" spans="1:8" ht="16.5" x14ac:dyDescent="0.25">
      <c r="A105" s="7">
        <v>45168</v>
      </c>
      <c r="B105" s="8">
        <v>85.86</v>
      </c>
      <c r="C105" s="9">
        <v>85.62</v>
      </c>
      <c r="D105" s="9">
        <v>86.23</v>
      </c>
      <c r="E105" s="9">
        <v>85.11</v>
      </c>
      <c r="F105" s="9" t="s">
        <v>211</v>
      </c>
      <c r="G105" s="10" t="s">
        <v>212</v>
      </c>
      <c r="H105" s="12">
        <f t="shared" si="1"/>
        <v>1.1579564310261281E-2</v>
      </c>
    </row>
    <row r="106" spans="1:8" ht="16.5" x14ac:dyDescent="0.25">
      <c r="A106" s="7">
        <v>45167</v>
      </c>
      <c r="B106" s="8">
        <v>85.49</v>
      </c>
      <c r="C106" s="9">
        <v>84.39</v>
      </c>
      <c r="D106" s="9">
        <v>85.65</v>
      </c>
      <c r="E106" s="9">
        <v>83.8</v>
      </c>
      <c r="F106" s="9" t="s">
        <v>213</v>
      </c>
      <c r="G106" s="10" t="s">
        <v>214</v>
      </c>
      <c r="H106" s="12">
        <f t="shared" si="1"/>
        <v>4.3186527582722558E-3</v>
      </c>
    </row>
    <row r="107" spans="1:8" ht="16.5" x14ac:dyDescent="0.25">
      <c r="A107" s="7">
        <v>45166</v>
      </c>
      <c r="B107" s="8">
        <v>84.42</v>
      </c>
      <c r="C107" s="9">
        <v>84.87</v>
      </c>
      <c r="D107" s="9">
        <v>85.23</v>
      </c>
      <c r="E107" s="9">
        <v>84.11</v>
      </c>
      <c r="F107" s="9" t="s">
        <v>215</v>
      </c>
      <c r="G107" s="10" t="s">
        <v>170</v>
      </c>
      <c r="H107" s="12">
        <f t="shared" si="1"/>
        <v>1.2595069683789557E-2</v>
      </c>
    </row>
    <row r="108" spans="1:8" ht="16.5" x14ac:dyDescent="0.25">
      <c r="A108" s="7">
        <v>45163</v>
      </c>
      <c r="B108" s="8">
        <v>84.48</v>
      </c>
      <c r="C108" s="9">
        <v>83.26</v>
      </c>
      <c r="D108" s="9">
        <v>84.97</v>
      </c>
      <c r="E108" s="9">
        <v>82.67</v>
      </c>
      <c r="F108" s="9" t="s">
        <v>216</v>
      </c>
      <c r="G108" s="10" t="s">
        <v>110</v>
      </c>
      <c r="H108" s="12">
        <f t="shared" si="1"/>
        <v>-7.1047960359867405E-4</v>
      </c>
    </row>
    <row r="109" spans="1:8" ht="16.5" x14ac:dyDescent="0.25">
      <c r="A109" s="7">
        <v>45162</v>
      </c>
      <c r="B109" s="8">
        <v>83.36</v>
      </c>
      <c r="C109" s="9">
        <v>82.95</v>
      </c>
      <c r="D109" s="9">
        <v>83.62</v>
      </c>
      <c r="E109" s="9">
        <v>81.97</v>
      </c>
      <c r="F109" s="9" t="s">
        <v>217</v>
      </c>
      <c r="G109" s="10" t="s">
        <v>23</v>
      </c>
      <c r="H109" s="12">
        <f t="shared" si="1"/>
        <v>1.3346241952894704E-2</v>
      </c>
    </row>
    <row r="110" spans="1:8" ht="16.5" x14ac:dyDescent="0.25">
      <c r="A110" s="7">
        <v>45161</v>
      </c>
      <c r="B110" s="8">
        <v>83.21</v>
      </c>
      <c r="C110" s="9">
        <v>83.99</v>
      </c>
      <c r="D110" s="9">
        <v>84.26</v>
      </c>
      <c r="E110" s="9">
        <v>81.94</v>
      </c>
      <c r="F110" s="9" t="s">
        <v>218</v>
      </c>
      <c r="G110" s="10" t="s">
        <v>219</v>
      </c>
      <c r="H110" s="12">
        <f t="shared" si="1"/>
        <v>1.8010450927182639E-3</v>
      </c>
    </row>
    <row r="111" spans="1:8" ht="16.5" x14ac:dyDescent="0.25">
      <c r="A111" s="7">
        <v>45160</v>
      </c>
      <c r="B111" s="8">
        <v>84.03</v>
      </c>
      <c r="C111" s="9">
        <v>84.46</v>
      </c>
      <c r="D111" s="9">
        <v>84.66</v>
      </c>
      <c r="E111" s="9">
        <v>83.85</v>
      </c>
      <c r="F111" s="9" t="s">
        <v>220</v>
      </c>
      <c r="G111" s="10" t="s">
        <v>221</v>
      </c>
      <c r="H111" s="12">
        <f t="shared" si="1"/>
        <v>-9.8063450277883855E-3</v>
      </c>
    </row>
    <row r="112" spans="1:8" ht="16.5" x14ac:dyDescent="0.25">
      <c r="A112" s="7">
        <v>45159</v>
      </c>
      <c r="B112" s="8">
        <v>84.46</v>
      </c>
      <c r="C112" s="9">
        <v>84.8</v>
      </c>
      <c r="D112" s="9">
        <v>85.86</v>
      </c>
      <c r="E112" s="9">
        <v>84.31</v>
      </c>
      <c r="F112" s="9" t="s">
        <v>222</v>
      </c>
      <c r="G112" s="10" t="s">
        <v>53</v>
      </c>
      <c r="H112" s="12">
        <f t="shared" si="1"/>
        <v>-5.1041715656706199E-3</v>
      </c>
    </row>
    <row r="113" spans="1:8" ht="16.5" x14ac:dyDescent="0.25">
      <c r="A113" s="7">
        <v>45156</v>
      </c>
      <c r="B113" s="8">
        <v>84.8</v>
      </c>
      <c r="C113" s="9">
        <v>83.88</v>
      </c>
      <c r="D113" s="9">
        <v>85.08</v>
      </c>
      <c r="E113" s="9">
        <v>83.33</v>
      </c>
      <c r="F113" s="9" t="s">
        <v>223</v>
      </c>
      <c r="G113" s="10" t="s">
        <v>198</v>
      </c>
      <c r="H113" s="12">
        <f t="shared" si="1"/>
        <v>-4.0174932920598845E-3</v>
      </c>
    </row>
    <row r="114" spans="1:8" ht="16.5" x14ac:dyDescent="0.25">
      <c r="A114" s="7">
        <v>45155</v>
      </c>
      <c r="B114" s="8">
        <v>84.12</v>
      </c>
      <c r="C114" s="9">
        <v>83.2</v>
      </c>
      <c r="D114" s="9">
        <v>84.88</v>
      </c>
      <c r="E114" s="9">
        <v>83.05</v>
      </c>
      <c r="F114" s="9" t="s">
        <v>224</v>
      </c>
      <c r="G114" s="10" t="s">
        <v>225</v>
      </c>
      <c r="H114" s="12">
        <f t="shared" si="1"/>
        <v>8.0511919633581858E-3</v>
      </c>
    </row>
    <row r="115" spans="1:8" ht="16.5" x14ac:dyDescent="0.25">
      <c r="A115" s="7">
        <v>45154</v>
      </c>
      <c r="B115" s="8">
        <v>83.45</v>
      </c>
      <c r="C115" s="9">
        <v>85.2</v>
      </c>
      <c r="D115" s="9">
        <v>85.36</v>
      </c>
      <c r="E115" s="9">
        <v>83.13</v>
      </c>
      <c r="F115" s="9" t="s">
        <v>226</v>
      </c>
      <c r="G115" s="10" t="s">
        <v>227</v>
      </c>
      <c r="H115" s="12">
        <f t="shared" si="1"/>
        <v>7.99670072665494E-3</v>
      </c>
    </row>
    <row r="116" spans="1:8" ht="16.5" x14ac:dyDescent="0.25">
      <c r="A116" s="7">
        <v>45153</v>
      </c>
      <c r="B116" s="8">
        <v>84.89</v>
      </c>
      <c r="C116" s="9">
        <v>86.12</v>
      </c>
      <c r="D116" s="9">
        <v>86.68</v>
      </c>
      <c r="E116" s="9">
        <v>84.29</v>
      </c>
      <c r="F116" s="9" t="s">
        <v>228</v>
      </c>
      <c r="G116" s="10" t="s">
        <v>229</v>
      </c>
      <c r="H116" s="12">
        <f t="shared" si="1"/>
        <v>-1.7108650642032285E-2</v>
      </c>
    </row>
    <row r="117" spans="1:8" ht="16.5" x14ac:dyDescent="0.25">
      <c r="A117" s="7">
        <v>45152</v>
      </c>
      <c r="B117" s="8">
        <v>86.21</v>
      </c>
      <c r="C117" s="9">
        <v>86.53</v>
      </c>
      <c r="D117" s="9">
        <v>86.71</v>
      </c>
      <c r="E117" s="9">
        <v>85.5</v>
      </c>
      <c r="F117" s="9" t="s">
        <v>230</v>
      </c>
      <c r="G117" s="10" t="s">
        <v>231</v>
      </c>
      <c r="H117" s="12">
        <f t="shared" si="1"/>
        <v>-1.542987947195709E-2</v>
      </c>
    </row>
    <row r="118" spans="1:8" ht="16.5" x14ac:dyDescent="0.25">
      <c r="A118" s="7">
        <v>45149</v>
      </c>
      <c r="B118" s="8">
        <v>86.81</v>
      </c>
      <c r="C118" s="9">
        <v>86.37</v>
      </c>
      <c r="D118" s="9">
        <v>87.35</v>
      </c>
      <c r="E118" s="9">
        <v>85.84</v>
      </c>
      <c r="F118" s="9" t="s">
        <v>232</v>
      </c>
      <c r="G118" s="10" t="s">
        <v>233</v>
      </c>
      <c r="H118" s="12">
        <f t="shared" si="1"/>
        <v>-6.9356421818830309E-3</v>
      </c>
    </row>
    <row r="119" spans="1:8" ht="16.5" x14ac:dyDescent="0.25">
      <c r="A119" s="7">
        <v>45148</v>
      </c>
      <c r="B119" s="8">
        <v>86.4</v>
      </c>
      <c r="C119" s="9">
        <v>87.39</v>
      </c>
      <c r="D119" s="9">
        <v>88.1</v>
      </c>
      <c r="E119" s="9">
        <v>86.2</v>
      </c>
      <c r="F119" s="9" t="s">
        <v>234</v>
      </c>
      <c r="G119" s="10" t="s">
        <v>235</v>
      </c>
      <c r="H119" s="12">
        <f t="shared" si="1"/>
        <v>4.7341465937066731E-3</v>
      </c>
    </row>
    <row r="120" spans="1:8" ht="16.5" x14ac:dyDescent="0.25">
      <c r="A120" s="7">
        <v>45147</v>
      </c>
      <c r="B120" s="8">
        <v>87.55</v>
      </c>
      <c r="C120" s="9">
        <v>86</v>
      </c>
      <c r="D120" s="9">
        <v>87.65</v>
      </c>
      <c r="E120" s="9">
        <v>85.91</v>
      </c>
      <c r="F120" s="9" t="s">
        <v>236</v>
      </c>
      <c r="G120" s="10" t="s">
        <v>237</v>
      </c>
      <c r="H120" s="12">
        <f t="shared" si="1"/>
        <v>-1.3222382921850816E-2</v>
      </c>
    </row>
    <row r="121" spans="1:8" ht="16.5" x14ac:dyDescent="0.25">
      <c r="A121" s="7">
        <v>45146</v>
      </c>
      <c r="B121" s="8">
        <v>86.17</v>
      </c>
      <c r="C121" s="9">
        <v>85.79</v>
      </c>
      <c r="D121" s="9">
        <v>86.34</v>
      </c>
      <c r="E121" s="9">
        <v>83.32</v>
      </c>
      <c r="F121" s="9" t="s">
        <v>238</v>
      </c>
      <c r="G121" s="10" t="s">
        <v>239</v>
      </c>
      <c r="H121" s="12">
        <f t="shared" si="1"/>
        <v>1.5887969480185362E-2</v>
      </c>
    </row>
    <row r="122" spans="1:8" ht="16.5" x14ac:dyDescent="0.25">
      <c r="A122" s="7">
        <v>45145</v>
      </c>
      <c r="B122" s="8">
        <v>85.34</v>
      </c>
      <c r="C122" s="9">
        <v>86.23</v>
      </c>
      <c r="D122" s="9">
        <v>86.73</v>
      </c>
      <c r="E122" s="9">
        <v>85.03</v>
      </c>
      <c r="F122" s="9" t="s">
        <v>240</v>
      </c>
      <c r="G122" s="10" t="s">
        <v>241</v>
      </c>
      <c r="H122" s="12">
        <f t="shared" si="1"/>
        <v>9.6788114918214922E-3</v>
      </c>
    </row>
    <row r="123" spans="1:8" ht="16.5" x14ac:dyDescent="0.25">
      <c r="A123" s="7">
        <v>45142</v>
      </c>
      <c r="B123" s="8">
        <v>86.24</v>
      </c>
      <c r="C123" s="9">
        <v>85.31</v>
      </c>
      <c r="D123" s="9">
        <v>86.65</v>
      </c>
      <c r="E123" s="9">
        <v>85.06</v>
      </c>
      <c r="F123" s="9" t="s">
        <v>242</v>
      </c>
      <c r="G123" s="10" t="s">
        <v>243</v>
      </c>
      <c r="H123" s="12">
        <f t="shared" si="1"/>
        <v>-1.0490829400833034E-2</v>
      </c>
    </row>
    <row r="124" spans="1:8" ht="16.5" x14ac:dyDescent="0.25">
      <c r="A124" s="7">
        <v>45141</v>
      </c>
      <c r="B124" s="8">
        <v>85.14</v>
      </c>
      <c r="C124" s="9">
        <v>83.46</v>
      </c>
      <c r="D124" s="9">
        <v>85.41</v>
      </c>
      <c r="E124" s="9">
        <v>82.36</v>
      </c>
      <c r="F124" s="9" t="s">
        <v>244</v>
      </c>
      <c r="G124" s="10" t="s">
        <v>245</v>
      </c>
      <c r="H124" s="12">
        <f t="shared" si="1"/>
        <v>1.2837146760680682E-2</v>
      </c>
    </row>
    <row r="125" spans="1:8" ht="16.5" x14ac:dyDescent="0.25">
      <c r="A125" s="7">
        <v>45140</v>
      </c>
      <c r="B125" s="8">
        <v>83.2</v>
      </c>
      <c r="C125" s="9">
        <v>85.86</v>
      </c>
      <c r="D125" s="9">
        <v>85.99</v>
      </c>
      <c r="E125" s="9">
        <v>82.74</v>
      </c>
      <c r="F125" s="9" t="s">
        <v>246</v>
      </c>
      <c r="G125" s="10" t="s">
        <v>247</v>
      </c>
      <c r="H125" s="12">
        <f t="shared" si="1"/>
        <v>2.3049612572843357E-2</v>
      </c>
    </row>
    <row r="126" spans="1:8" ht="16.5" x14ac:dyDescent="0.25">
      <c r="A126" s="7">
        <v>45139</v>
      </c>
      <c r="B126" s="8">
        <v>84.91</v>
      </c>
      <c r="C126" s="9">
        <v>85.24</v>
      </c>
      <c r="D126" s="9">
        <v>85.91</v>
      </c>
      <c r="E126" s="9">
        <v>84.21</v>
      </c>
      <c r="F126" s="9" t="s">
        <v>248</v>
      </c>
      <c r="G126" s="10" t="s">
        <v>249</v>
      </c>
      <c r="H126" s="12">
        <f t="shared" si="1"/>
        <v>-2.034452418410904E-2</v>
      </c>
    </row>
    <row r="127" spans="1:8" ht="16.5" x14ac:dyDescent="0.25">
      <c r="A127" s="7">
        <v>45138</v>
      </c>
      <c r="B127" s="8">
        <v>85.56</v>
      </c>
      <c r="C127" s="9">
        <v>84.95</v>
      </c>
      <c r="D127" s="9">
        <v>85.8</v>
      </c>
      <c r="E127" s="9">
        <v>84.4</v>
      </c>
      <c r="F127" s="9" t="s">
        <v>250</v>
      </c>
      <c r="G127" s="10" t="s">
        <v>251</v>
      </c>
      <c r="H127" s="12">
        <f t="shared" si="1"/>
        <v>-7.6260122029329063E-3</v>
      </c>
    </row>
    <row r="128" spans="1:8" ht="16.5" x14ac:dyDescent="0.25">
      <c r="A128" s="7">
        <v>45135</v>
      </c>
      <c r="B128" s="8">
        <v>84.99</v>
      </c>
      <c r="C128" s="9">
        <v>83.71</v>
      </c>
      <c r="D128" s="9">
        <v>85.09</v>
      </c>
      <c r="E128" s="9">
        <v>83.22</v>
      </c>
      <c r="F128" s="9" t="s">
        <v>252</v>
      </c>
      <c r="G128" s="10" t="s">
        <v>253</v>
      </c>
      <c r="H128" s="12">
        <f t="shared" si="1"/>
        <v>6.6842817036700539E-3</v>
      </c>
    </row>
    <row r="129" spans="1:8" ht="16.5" x14ac:dyDescent="0.25">
      <c r="A129" s="7">
        <v>45134</v>
      </c>
      <c r="B129" s="8">
        <v>84.24</v>
      </c>
      <c r="C129" s="9">
        <v>82.93</v>
      </c>
      <c r="D129" s="9">
        <v>84.5</v>
      </c>
      <c r="E129" s="9">
        <v>82.93</v>
      </c>
      <c r="F129" s="9" t="s">
        <v>254</v>
      </c>
      <c r="G129" s="10" t="s">
        <v>255</v>
      </c>
      <c r="H129" s="12">
        <f t="shared" si="1"/>
        <v>8.8637346848147083E-3</v>
      </c>
    </row>
    <row r="130" spans="1:8" ht="16.5" x14ac:dyDescent="0.25">
      <c r="A130" s="7">
        <v>45133</v>
      </c>
      <c r="B130" s="8">
        <v>82.92</v>
      </c>
      <c r="C130" s="9">
        <v>83.19</v>
      </c>
      <c r="D130" s="9">
        <v>83.85</v>
      </c>
      <c r="E130" s="9">
        <v>82.58</v>
      </c>
      <c r="F130" s="9" t="s">
        <v>256</v>
      </c>
      <c r="G130" s="10" t="s">
        <v>184</v>
      </c>
      <c r="H130" s="12">
        <f t="shared" si="1"/>
        <v>1.5793580258141048E-2</v>
      </c>
    </row>
    <row r="131" spans="1:8" ht="16.5" x14ac:dyDescent="0.25">
      <c r="A131" s="7">
        <v>45132</v>
      </c>
      <c r="B131" s="8">
        <v>83.64</v>
      </c>
      <c r="C131" s="9">
        <v>82.85</v>
      </c>
      <c r="D131" s="9">
        <v>83.87</v>
      </c>
      <c r="E131" s="9">
        <v>82.22</v>
      </c>
      <c r="F131" s="9" t="s">
        <v>257</v>
      </c>
      <c r="G131" s="10" t="s">
        <v>258</v>
      </c>
      <c r="H131" s="12">
        <f t="shared" si="1"/>
        <v>-8.6455869928539295E-3</v>
      </c>
    </row>
    <row r="132" spans="1:8" ht="16.5" x14ac:dyDescent="0.25">
      <c r="A132" s="7">
        <v>45131</v>
      </c>
      <c r="B132" s="8">
        <v>82.74</v>
      </c>
      <c r="C132" s="9">
        <v>80.95</v>
      </c>
      <c r="D132" s="9">
        <v>83.16</v>
      </c>
      <c r="E132" s="9">
        <v>80.42</v>
      </c>
      <c r="F132" s="9" t="s">
        <v>259</v>
      </c>
      <c r="G132" s="10" t="s">
        <v>260</v>
      </c>
      <c r="H132" s="12">
        <f t="shared" ref="H132:H195" si="2">LN(B131/B132)</f>
        <v>1.0818713527167368E-2</v>
      </c>
    </row>
    <row r="133" spans="1:8" ht="16.5" x14ac:dyDescent="0.25">
      <c r="A133" s="7">
        <v>45128</v>
      </c>
      <c r="B133" s="8">
        <v>81.069999999999993</v>
      </c>
      <c r="C133" s="9">
        <v>79.78</v>
      </c>
      <c r="D133" s="9">
        <v>81.239999999999995</v>
      </c>
      <c r="E133" s="9">
        <v>79.650000000000006</v>
      </c>
      <c r="F133" s="9" t="s">
        <v>261</v>
      </c>
      <c r="G133" s="10" t="s">
        <v>262</v>
      </c>
      <c r="H133" s="12">
        <f t="shared" si="2"/>
        <v>2.0390182033649701E-2</v>
      </c>
    </row>
    <row r="134" spans="1:8" ht="16.5" x14ac:dyDescent="0.25">
      <c r="A134" s="7">
        <v>45127</v>
      </c>
      <c r="B134" s="8">
        <v>79.64</v>
      </c>
      <c r="C134" s="9">
        <v>79.33</v>
      </c>
      <c r="D134" s="9">
        <v>80.27</v>
      </c>
      <c r="E134" s="9">
        <v>78.66</v>
      </c>
      <c r="F134" s="9" t="s">
        <v>263</v>
      </c>
      <c r="G134" s="10" t="s">
        <v>166</v>
      </c>
      <c r="H134" s="12">
        <f t="shared" si="2"/>
        <v>1.7796499803620167E-2</v>
      </c>
    </row>
    <row r="135" spans="1:8" ht="16.5" x14ac:dyDescent="0.25">
      <c r="A135" s="7">
        <v>45126</v>
      </c>
      <c r="B135" s="8">
        <v>79.459999999999994</v>
      </c>
      <c r="C135" s="9">
        <v>79.84</v>
      </c>
      <c r="D135" s="9">
        <v>80.930000000000007</v>
      </c>
      <c r="E135" s="9">
        <v>79.17</v>
      </c>
      <c r="F135" s="9" t="s">
        <v>264</v>
      </c>
      <c r="G135" s="10" t="s">
        <v>265</v>
      </c>
      <c r="H135" s="12">
        <f t="shared" si="2"/>
        <v>2.262728809542766E-3</v>
      </c>
    </row>
    <row r="136" spans="1:8" ht="16.5" x14ac:dyDescent="0.25">
      <c r="A136" s="7">
        <v>45125</v>
      </c>
      <c r="B136" s="8">
        <v>79.63</v>
      </c>
      <c r="C136" s="9">
        <v>78.52</v>
      </c>
      <c r="D136" s="9">
        <v>79.989999999999995</v>
      </c>
      <c r="E136" s="9">
        <v>78.19</v>
      </c>
      <c r="F136" s="9" t="s">
        <v>266</v>
      </c>
      <c r="G136" s="10" t="s">
        <v>267</v>
      </c>
      <c r="H136" s="12">
        <f t="shared" si="2"/>
        <v>-2.1371558829006475E-3</v>
      </c>
    </row>
    <row r="137" spans="1:8" ht="16.5" x14ac:dyDescent="0.25">
      <c r="A137" s="7">
        <v>45124</v>
      </c>
      <c r="B137" s="8">
        <v>78.5</v>
      </c>
      <c r="C137" s="9">
        <v>79.36</v>
      </c>
      <c r="D137" s="9">
        <v>80.64</v>
      </c>
      <c r="E137" s="9">
        <v>78.25</v>
      </c>
      <c r="F137" s="9" t="s">
        <v>268</v>
      </c>
      <c r="G137" s="10" t="s">
        <v>45</v>
      </c>
      <c r="H137" s="12">
        <f t="shared" si="2"/>
        <v>1.4292281480990708E-2</v>
      </c>
    </row>
    <row r="138" spans="1:8" ht="16.5" x14ac:dyDescent="0.25">
      <c r="A138" s="7">
        <v>45121</v>
      </c>
      <c r="B138" s="8">
        <v>79.87</v>
      </c>
      <c r="C138" s="9">
        <v>81.64</v>
      </c>
      <c r="D138" s="9">
        <v>81.7</v>
      </c>
      <c r="E138" s="9">
        <v>79.53</v>
      </c>
      <c r="F138" s="9" t="s">
        <v>269</v>
      </c>
      <c r="G138" s="10" t="s">
        <v>270</v>
      </c>
      <c r="H138" s="12">
        <f t="shared" si="2"/>
        <v>-1.7301688140934836E-2</v>
      </c>
    </row>
    <row r="139" spans="1:8" ht="16.5" x14ac:dyDescent="0.25">
      <c r="A139" s="7">
        <v>45120</v>
      </c>
      <c r="B139" s="8">
        <v>81.36</v>
      </c>
      <c r="C139" s="9">
        <v>80.19</v>
      </c>
      <c r="D139" s="9">
        <v>81.75</v>
      </c>
      <c r="E139" s="9">
        <v>79.88</v>
      </c>
      <c r="F139" s="9" t="s">
        <v>271</v>
      </c>
      <c r="G139" s="10" t="s">
        <v>272</v>
      </c>
      <c r="H139" s="12">
        <f t="shared" si="2"/>
        <v>-1.8483438811006891E-2</v>
      </c>
    </row>
    <row r="140" spans="1:8" ht="16.5" x14ac:dyDescent="0.25">
      <c r="A140" s="7">
        <v>45119</v>
      </c>
      <c r="B140" s="8">
        <v>80.11</v>
      </c>
      <c r="C140" s="9">
        <v>79.319999999999993</v>
      </c>
      <c r="D140" s="9">
        <v>80.55</v>
      </c>
      <c r="E140" s="9">
        <v>79.209999999999994</v>
      </c>
      <c r="F140" s="9" t="s">
        <v>273</v>
      </c>
      <c r="G140" s="10" t="s">
        <v>253</v>
      </c>
      <c r="H140" s="12">
        <f t="shared" si="2"/>
        <v>1.548306151327916E-2</v>
      </c>
    </row>
    <row r="141" spans="1:8" ht="16.5" x14ac:dyDescent="0.25">
      <c r="A141" s="7">
        <v>45118</v>
      </c>
      <c r="B141" s="8">
        <v>79.400000000000006</v>
      </c>
      <c r="C141" s="9">
        <v>77.819999999999993</v>
      </c>
      <c r="D141" s="9">
        <v>79.5</v>
      </c>
      <c r="E141" s="9">
        <v>77.63</v>
      </c>
      <c r="F141" s="9" t="s">
        <v>274</v>
      </c>
      <c r="G141" s="10" t="s">
        <v>275</v>
      </c>
      <c r="H141" s="12">
        <f t="shared" si="2"/>
        <v>8.9023219739353347E-3</v>
      </c>
    </row>
    <row r="142" spans="1:8" ht="16.5" x14ac:dyDescent="0.25">
      <c r="A142" s="7">
        <v>45117</v>
      </c>
      <c r="B142" s="8">
        <v>77.69</v>
      </c>
      <c r="C142" s="9">
        <v>78.599999999999994</v>
      </c>
      <c r="D142" s="9">
        <v>78.77</v>
      </c>
      <c r="E142" s="9">
        <v>77.36</v>
      </c>
      <c r="F142" s="9" t="s">
        <v>276</v>
      </c>
      <c r="G142" s="10" t="s">
        <v>277</v>
      </c>
      <c r="H142" s="12">
        <f t="shared" si="2"/>
        <v>2.1771819290760622E-2</v>
      </c>
    </row>
    <row r="143" spans="1:8" ht="16.5" x14ac:dyDescent="0.25">
      <c r="A143" s="7">
        <v>45114</v>
      </c>
      <c r="B143" s="8">
        <v>78.47</v>
      </c>
      <c r="C143" s="9">
        <v>76.52</v>
      </c>
      <c r="D143" s="9">
        <v>78.540000000000006</v>
      </c>
      <c r="E143" s="9">
        <v>76.03</v>
      </c>
      <c r="F143" s="9" t="s">
        <v>278</v>
      </c>
      <c r="G143" s="10" t="s">
        <v>279</v>
      </c>
      <c r="H143" s="12">
        <f t="shared" si="2"/>
        <v>-9.9898371770524054E-3</v>
      </c>
    </row>
    <row r="144" spans="1:8" ht="16.5" x14ac:dyDescent="0.25">
      <c r="A144" s="7">
        <v>45113</v>
      </c>
      <c r="B144" s="8">
        <v>76.52</v>
      </c>
      <c r="C144" s="9">
        <v>76.7</v>
      </c>
      <c r="D144" s="9">
        <v>77.09</v>
      </c>
      <c r="E144" s="9">
        <v>75.03</v>
      </c>
      <c r="F144" s="9" t="s">
        <v>280</v>
      </c>
      <c r="G144" s="10" t="s">
        <v>281</v>
      </c>
      <c r="H144" s="12">
        <f t="shared" si="2"/>
        <v>2.5164241567329784E-2</v>
      </c>
    </row>
    <row r="145" spans="1:8" ht="16.5" x14ac:dyDescent="0.25">
      <c r="A145" s="7">
        <v>45112</v>
      </c>
      <c r="B145" s="8">
        <v>76.650000000000006</v>
      </c>
      <c r="C145" s="9">
        <v>76.03</v>
      </c>
      <c r="D145" s="9">
        <v>76.95</v>
      </c>
      <c r="E145" s="9">
        <v>75.3</v>
      </c>
      <c r="F145" s="9" t="s">
        <v>282</v>
      </c>
      <c r="G145" s="10" t="s">
        <v>283</v>
      </c>
      <c r="H145" s="12">
        <f t="shared" si="2"/>
        <v>-1.6974607457710836E-3</v>
      </c>
    </row>
    <row r="146" spans="1:8" ht="16.5" x14ac:dyDescent="0.25">
      <c r="A146" s="7">
        <v>45111</v>
      </c>
      <c r="B146" s="8">
        <v>76.25</v>
      </c>
      <c r="C146" s="9">
        <v>74.89</v>
      </c>
      <c r="D146" s="9">
        <v>76.290000000000006</v>
      </c>
      <c r="E146" s="9">
        <v>74.739999999999995</v>
      </c>
      <c r="F146" s="9" t="s">
        <v>284</v>
      </c>
      <c r="G146" s="10" t="s">
        <v>285</v>
      </c>
      <c r="H146" s="12">
        <f t="shared" si="2"/>
        <v>5.2321898303021065E-3</v>
      </c>
    </row>
    <row r="147" spans="1:8" ht="16.5" x14ac:dyDescent="0.25">
      <c r="A147" s="7">
        <v>45110</v>
      </c>
      <c r="B147" s="8">
        <v>74.650000000000006</v>
      </c>
      <c r="C147" s="9">
        <v>75.11</v>
      </c>
      <c r="D147" s="9">
        <v>76.599999999999994</v>
      </c>
      <c r="E147" s="9">
        <v>74.56</v>
      </c>
      <c r="F147" s="9" t="s">
        <v>286</v>
      </c>
      <c r="G147" s="10" t="s">
        <v>287</v>
      </c>
      <c r="H147" s="12">
        <f t="shared" si="2"/>
        <v>2.1206891502321603E-2</v>
      </c>
    </row>
    <row r="148" spans="1:8" ht="16.5" x14ac:dyDescent="0.25">
      <c r="A148" s="7">
        <v>45107</v>
      </c>
      <c r="B148" s="8">
        <v>74.900000000000006</v>
      </c>
      <c r="C148" s="9">
        <v>74.22</v>
      </c>
      <c r="D148" s="9">
        <v>75.400000000000006</v>
      </c>
      <c r="E148" s="9">
        <v>74.209999999999994</v>
      </c>
      <c r="F148" s="9" t="s">
        <v>288</v>
      </c>
      <c r="G148" s="10" t="s">
        <v>289</v>
      </c>
      <c r="H148" s="12">
        <f t="shared" si="2"/>
        <v>-3.3433665379744423E-3</v>
      </c>
    </row>
    <row r="149" spans="1:8" ht="16.5" x14ac:dyDescent="0.25">
      <c r="A149" s="7">
        <v>45106</v>
      </c>
      <c r="B149" s="8">
        <v>74.34</v>
      </c>
      <c r="C149" s="9">
        <v>73.72</v>
      </c>
      <c r="D149" s="9">
        <v>74.98</v>
      </c>
      <c r="E149" s="9">
        <v>73.39</v>
      </c>
      <c r="F149" s="9" t="s">
        <v>290</v>
      </c>
      <c r="G149" s="10" t="s">
        <v>291</v>
      </c>
      <c r="H149" s="12">
        <f t="shared" si="2"/>
        <v>7.5047256540677924E-3</v>
      </c>
    </row>
    <row r="150" spans="1:8" ht="16.5" x14ac:dyDescent="0.25">
      <c r="A150" s="7">
        <v>45105</v>
      </c>
      <c r="B150" s="8">
        <v>74.03</v>
      </c>
      <c r="C150" s="9">
        <v>72.62</v>
      </c>
      <c r="D150" s="9">
        <v>74.2</v>
      </c>
      <c r="E150" s="9">
        <v>71.569999999999993</v>
      </c>
      <c r="F150" s="9" t="s">
        <v>171</v>
      </c>
      <c r="G150" s="10" t="s">
        <v>292</v>
      </c>
      <c r="H150" s="12">
        <f t="shared" si="2"/>
        <v>4.1787484140990644E-3</v>
      </c>
    </row>
    <row r="151" spans="1:8" ht="16.5" x14ac:dyDescent="0.25">
      <c r="A151" s="7">
        <v>45104</v>
      </c>
      <c r="B151" s="8">
        <v>72.260000000000005</v>
      </c>
      <c r="C151" s="9">
        <v>74.28</v>
      </c>
      <c r="D151" s="9">
        <v>74.900000000000006</v>
      </c>
      <c r="E151" s="9">
        <v>72.08</v>
      </c>
      <c r="F151" s="9" t="s">
        <v>293</v>
      </c>
      <c r="G151" s="10" t="s">
        <v>294</v>
      </c>
      <c r="H151" s="12">
        <f t="shared" si="2"/>
        <v>2.4199690735512824E-2</v>
      </c>
    </row>
    <row r="152" spans="1:8" ht="16.5" x14ac:dyDescent="0.25">
      <c r="A152" s="7">
        <v>45103</v>
      </c>
      <c r="B152" s="8">
        <v>74.180000000000007</v>
      </c>
      <c r="C152" s="9">
        <v>74.5</v>
      </c>
      <c r="D152" s="9">
        <v>74.849999999999994</v>
      </c>
      <c r="E152" s="9">
        <v>73.42</v>
      </c>
      <c r="F152" s="9" t="s">
        <v>295</v>
      </c>
      <c r="G152" s="10" t="s">
        <v>296</v>
      </c>
      <c r="H152" s="12">
        <f t="shared" si="2"/>
        <v>-2.6223846341950567E-2</v>
      </c>
    </row>
    <row r="153" spans="1:8" ht="16.5" x14ac:dyDescent="0.25">
      <c r="A153" s="7">
        <v>45100</v>
      </c>
      <c r="B153" s="8">
        <v>73.849999999999994</v>
      </c>
      <c r="C153" s="9">
        <v>74.02</v>
      </c>
      <c r="D153" s="9">
        <v>74.44</v>
      </c>
      <c r="E153" s="9">
        <v>72.11</v>
      </c>
      <c r="F153" s="9" t="s">
        <v>297</v>
      </c>
      <c r="G153" s="10" t="s">
        <v>55</v>
      </c>
      <c r="H153" s="12">
        <f t="shared" si="2"/>
        <v>4.4585630840559987E-3</v>
      </c>
    </row>
    <row r="154" spans="1:8" ht="16.5" x14ac:dyDescent="0.25">
      <c r="A154" s="7">
        <v>45099</v>
      </c>
      <c r="B154" s="8">
        <v>74.14</v>
      </c>
      <c r="C154" s="9">
        <v>77.03</v>
      </c>
      <c r="D154" s="9">
        <v>77.2</v>
      </c>
      <c r="E154" s="9">
        <v>73.59</v>
      </c>
      <c r="F154" s="9" t="s">
        <v>298</v>
      </c>
      <c r="G154" s="10" t="s">
        <v>299</v>
      </c>
      <c r="H154" s="12">
        <f t="shared" si="2"/>
        <v>-3.9191887451974824E-3</v>
      </c>
    </row>
    <row r="155" spans="1:8" ht="16.5" x14ac:dyDescent="0.25">
      <c r="A155" s="7">
        <v>45098</v>
      </c>
      <c r="B155" s="8">
        <v>77.12</v>
      </c>
      <c r="C155" s="9">
        <v>75.540000000000006</v>
      </c>
      <c r="D155" s="9">
        <v>77.239999999999995</v>
      </c>
      <c r="E155" s="9">
        <v>75.52</v>
      </c>
      <c r="F155" s="9" t="s">
        <v>300</v>
      </c>
      <c r="G155" s="10" t="s">
        <v>301</v>
      </c>
      <c r="H155" s="12">
        <f t="shared" si="2"/>
        <v>-3.9407452579704051E-2</v>
      </c>
    </row>
    <row r="156" spans="1:8" ht="16.5" x14ac:dyDescent="0.25">
      <c r="A156" s="7">
        <v>45097</v>
      </c>
      <c r="B156" s="8">
        <v>75.900000000000006</v>
      </c>
      <c r="C156" s="9">
        <v>76.12</v>
      </c>
      <c r="D156" s="9">
        <v>77.150000000000006</v>
      </c>
      <c r="E156" s="9">
        <v>74.510000000000005</v>
      </c>
      <c r="F156" s="9" t="s">
        <v>302</v>
      </c>
      <c r="G156" s="10" t="s">
        <v>182</v>
      </c>
      <c r="H156" s="12">
        <f t="shared" si="2"/>
        <v>1.5945965900705985E-2</v>
      </c>
    </row>
    <row r="157" spans="1:8" ht="16.5" x14ac:dyDescent="0.25">
      <c r="A157" s="7">
        <v>45096</v>
      </c>
      <c r="B157" s="8">
        <v>76.09</v>
      </c>
      <c r="C157" s="9">
        <v>76.400000000000006</v>
      </c>
      <c r="D157" s="9">
        <v>76.930000000000007</v>
      </c>
      <c r="E157" s="9">
        <v>75.34</v>
      </c>
      <c r="F157" s="9" t="s">
        <v>303</v>
      </c>
      <c r="G157" s="10" t="s">
        <v>17</v>
      </c>
      <c r="H157" s="12">
        <f t="shared" si="2"/>
        <v>-2.5001657868471555E-3</v>
      </c>
    </row>
    <row r="158" spans="1:8" ht="16.5" x14ac:dyDescent="0.25">
      <c r="A158" s="7">
        <v>45093</v>
      </c>
      <c r="B158" s="8">
        <v>76.61</v>
      </c>
      <c r="C158" s="9">
        <v>75.64</v>
      </c>
      <c r="D158" s="9">
        <v>76.739999999999995</v>
      </c>
      <c r="E158" s="9">
        <v>75.08</v>
      </c>
      <c r="F158" s="9" t="s">
        <v>304</v>
      </c>
      <c r="G158" s="10" t="s">
        <v>305</v>
      </c>
      <c r="H158" s="12">
        <f t="shared" si="2"/>
        <v>-6.8107663402981024E-3</v>
      </c>
    </row>
    <row r="159" spans="1:8" ht="16.5" x14ac:dyDescent="0.25">
      <c r="A159" s="7">
        <v>45092</v>
      </c>
      <c r="B159" s="8">
        <v>75.67</v>
      </c>
      <c r="C159" s="9">
        <v>73.41</v>
      </c>
      <c r="D159" s="9">
        <v>75.97</v>
      </c>
      <c r="E159" s="9">
        <v>72.91</v>
      </c>
      <c r="F159" s="9" t="s">
        <v>306</v>
      </c>
      <c r="G159" s="10" t="s">
        <v>307</v>
      </c>
      <c r="H159" s="12">
        <f t="shared" si="2"/>
        <v>1.2345835822299362E-2</v>
      </c>
    </row>
    <row r="160" spans="1:8" ht="16.5" x14ac:dyDescent="0.25">
      <c r="A160" s="7">
        <v>45091</v>
      </c>
      <c r="B160" s="8">
        <v>73.2</v>
      </c>
      <c r="C160" s="9">
        <v>74.05</v>
      </c>
      <c r="D160" s="9">
        <v>75.489999999999995</v>
      </c>
      <c r="E160" s="9">
        <v>73.03</v>
      </c>
      <c r="F160" s="9" t="s">
        <v>308</v>
      </c>
      <c r="G160" s="10" t="s">
        <v>309</v>
      </c>
      <c r="H160" s="12">
        <f t="shared" si="2"/>
        <v>3.3186359739164221E-2</v>
      </c>
    </row>
    <row r="161" spans="1:8" ht="16.5" x14ac:dyDescent="0.25">
      <c r="A161" s="7">
        <v>45090</v>
      </c>
      <c r="B161" s="8">
        <v>74.290000000000006</v>
      </c>
      <c r="C161" s="9">
        <v>72.11</v>
      </c>
      <c r="D161" s="9">
        <v>74.66</v>
      </c>
      <c r="E161" s="9">
        <v>71.94</v>
      </c>
      <c r="F161" s="9" t="s">
        <v>310</v>
      </c>
      <c r="G161" s="10" t="s">
        <v>311</v>
      </c>
      <c r="H161" s="12">
        <f t="shared" si="2"/>
        <v>-1.4780932196449013E-2</v>
      </c>
    </row>
    <row r="162" spans="1:8" ht="16.5" x14ac:dyDescent="0.25">
      <c r="A162" s="7">
        <v>45089</v>
      </c>
      <c r="B162" s="8">
        <v>71.84</v>
      </c>
      <c r="C162" s="9">
        <v>74.87</v>
      </c>
      <c r="D162" s="9">
        <v>74.87</v>
      </c>
      <c r="E162" s="9">
        <v>71.58</v>
      </c>
      <c r="F162" s="9" t="s">
        <v>312</v>
      </c>
      <c r="G162" s="10" t="s">
        <v>313</v>
      </c>
      <c r="H162" s="12">
        <f t="shared" si="2"/>
        <v>3.3534929169770758E-2</v>
      </c>
    </row>
    <row r="163" spans="1:8" ht="16.5" x14ac:dyDescent="0.25">
      <c r="A163" s="7">
        <v>45086</v>
      </c>
      <c r="B163" s="8">
        <v>74.790000000000006</v>
      </c>
      <c r="C163" s="9">
        <v>75.53</v>
      </c>
      <c r="D163" s="9">
        <v>76.569999999999993</v>
      </c>
      <c r="E163" s="9">
        <v>74.709999999999994</v>
      </c>
      <c r="F163" s="9" t="s">
        <v>314</v>
      </c>
      <c r="G163" s="10" t="s">
        <v>315</v>
      </c>
      <c r="H163" s="12">
        <f t="shared" si="2"/>
        <v>-4.0242762209632056E-2</v>
      </c>
    </row>
    <row r="164" spans="1:8" ht="16.5" x14ac:dyDescent="0.25">
      <c r="A164" s="7">
        <v>45085</v>
      </c>
      <c r="B164" s="8">
        <v>75.959999999999994</v>
      </c>
      <c r="C164" s="9">
        <v>76.8</v>
      </c>
      <c r="D164" s="9">
        <v>77.680000000000007</v>
      </c>
      <c r="E164" s="9">
        <v>73.58</v>
      </c>
      <c r="F164" s="9" t="s">
        <v>316</v>
      </c>
      <c r="G164" s="10" t="s">
        <v>317</v>
      </c>
      <c r="H164" s="12">
        <f t="shared" si="2"/>
        <v>-1.5522699740508775E-2</v>
      </c>
    </row>
    <row r="165" spans="1:8" ht="16.5" x14ac:dyDescent="0.25">
      <c r="A165" s="7">
        <v>45084</v>
      </c>
      <c r="B165" s="8">
        <v>76.95</v>
      </c>
      <c r="C165" s="9">
        <v>76.22</v>
      </c>
      <c r="D165" s="9">
        <v>77.64</v>
      </c>
      <c r="E165" s="9">
        <v>75.510000000000005</v>
      </c>
      <c r="F165" s="9" t="s">
        <v>318</v>
      </c>
      <c r="G165" s="10" t="s">
        <v>319</v>
      </c>
      <c r="H165" s="12">
        <f t="shared" si="2"/>
        <v>-1.2948974340803181E-2</v>
      </c>
    </row>
    <row r="166" spans="1:8" ht="16.5" x14ac:dyDescent="0.25">
      <c r="A166" s="7">
        <v>45083</v>
      </c>
      <c r="B166" s="8">
        <v>76.290000000000006</v>
      </c>
      <c r="C166" s="9">
        <v>76.55</v>
      </c>
      <c r="D166" s="9">
        <v>76.75</v>
      </c>
      <c r="E166" s="9">
        <v>74.72</v>
      </c>
      <c r="F166" s="9" t="s">
        <v>320</v>
      </c>
      <c r="G166" s="10" t="s">
        <v>321</v>
      </c>
      <c r="H166" s="12">
        <f t="shared" si="2"/>
        <v>8.6139921827502255E-3</v>
      </c>
    </row>
    <row r="167" spans="1:8" ht="16.5" x14ac:dyDescent="0.25">
      <c r="A167" s="7">
        <v>45082</v>
      </c>
      <c r="B167" s="8">
        <v>76.709999999999994</v>
      </c>
      <c r="C167" s="9">
        <v>77.680000000000007</v>
      </c>
      <c r="D167" s="9">
        <v>78.73</v>
      </c>
      <c r="E167" s="9">
        <v>76.31</v>
      </c>
      <c r="F167" s="9" t="s">
        <v>322</v>
      </c>
      <c r="G167" s="10" t="s">
        <v>323</v>
      </c>
      <c r="H167" s="12">
        <f t="shared" si="2"/>
        <v>-5.4902098690668378E-3</v>
      </c>
    </row>
    <row r="168" spans="1:8" ht="16.5" x14ac:dyDescent="0.25">
      <c r="A168" s="7">
        <v>45079</v>
      </c>
      <c r="B168" s="8">
        <v>76.13</v>
      </c>
      <c r="C168" s="9">
        <v>74.28</v>
      </c>
      <c r="D168" s="9">
        <v>76.5</v>
      </c>
      <c r="E168" s="9">
        <v>74.180000000000007</v>
      </c>
      <c r="F168" s="9" t="s">
        <v>324</v>
      </c>
      <c r="G168" s="10" t="s">
        <v>325</v>
      </c>
      <c r="H168" s="12">
        <f t="shared" si="2"/>
        <v>7.5896726530836562E-3</v>
      </c>
    </row>
    <row r="169" spans="1:8" ht="16.5" x14ac:dyDescent="0.25">
      <c r="A169" s="7">
        <v>45078</v>
      </c>
      <c r="B169" s="8">
        <v>74.28</v>
      </c>
      <c r="C169" s="9">
        <v>72.150000000000006</v>
      </c>
      <c r="D169" s="9">
        <v>75.25</v>
      </c>
      <c r="E169" s="9">
        <v>72.03</v>
      </c>
      <c r="F169" s="9" t="s">
        <v>326</v>
      </c>
      <c r="G169" s="10" t="s">
        <v>327</v>
      </c>
      <c r="H169" s="12">
        <f t="shared" si="2"/>
        <v>2.4600668833616092E-2</v>
      </c>
    </row>
    <row r="170" spans="1:8" ht="16.5" x14ac:dyDescent="0.25">
      <c r="A170" s="7">
        <v>45077</v>
      </c>
      <c r="B170" s="8">
        <v>72.66</v>
      </c>
      <c r="C170" s="9">
        <v>73.599999999999994</v>
      </c>
      <c r="D170" s="9">
        <v>73.81</v>
      </c>
      <c r="E170" s="9">
        <v>71.39</v>
      </c>
      <c r="F170" s="9" t="s">
        <v>328</v>
      </c>
      <c r="G170" s="10" t="s">
        <v>329</v>
      </c>
      <c r="H170" s="12">
        <f t="shared" si="2"/>
        <v>2.2050709691449233E-2</v>
      </c>
    </row>
    <row r="171" spans="1:8" ht="16.5" x14ac:dyDescent="0.25">
      <c r="A171" s="7">
        <v>45076</v>
      </c>
      <c r="B171" s="8">
        <v>73.540000000000006</v>
      </c>
      <c r="C171" s="9">
        <v>76.98</v>
      </c>
      <c r="D171" s="9">
        <v>77.569999999999993</v>
      </c>
      <c r="E171" s="9">
        <v>73.2</v>
      </c>
      <c r="F171" s="9" t="s">
        <v>330</v>
      </c>
      <c r="G171" s="10" t="s">
        <v>331</v>
      </c>
      <c r="H171" s="12">
        <f t="shared" si="2"/>
        <v>-1.2038449080070178E-2</v>
      </c>
    </row>
    <row r="172" spans="1:8" ht="16.5" x14ac:dyDescent="0.25">
      <c r="A172" s="7">
        <v>45075</v>
      </c>
      <c r="B172" s="8">
        <v>77.069999999999993</v>
      </c>
      <c r="C172" s="9">
        <v>77.39</v>
      </c>
      <c r="D172" s="9">
        <v>77.75</v>
      </c>
      <c r="E172" s="9">
        <v>76.150000000000006</v>
      </c>
      <c r="F172" s="9" t="s">
        <v>332</v>
      </c>
      <c r="G172" s="10" t="s">
        <v>98</v>
      </c>
      <c r="H172" s="12">
        <f t="shared" si="2"/>
        <v>-4.6884623916775746E-2</v>
      </c>
    </row>
    <row r="173" spans="1:8" ht="16.5" x14ac:dyDescent="0.25">
      <c r="A173" s="7">
        <v>45072</v>
      </c>
      <c r="B173" s="8">
        <v>76.95</v>
      </c>
      <c r="C173" s="9">
        <v>76.09</v>
      </c>
      <c r="D173" s="9">
        <v>77.349999999999994</v>
      </c>
      <c r="E173" s="9">
        <v>75.73</v>
      </c>
      <c r="F173" s="9" t="s">
        <v>333</v>
      </c>
      <c r="G173" s="10" t="s">
        <v>334</v>
      </c>
      <c r="H173" s="12">
        <f t="shared" si="2"/>
        <v>1.5582395050136235E-3</v>
      </c>
    </row>
    <row r="174" spans="1:8" ht="16.5" x14ac:dyDescent="0.25">
      <c r="A174" s="7">
        <v>45071</v>
      </c>
      <c r="B174" s="8">
        <v>76.260000000000005</v>
      </c>
      <c r="C174" s="9">
        <v>78.22</v>
      </c>
      <c r="D174" s="9">
        <v>78.5</v>
      </c>
      <c r="E174" s="9">
        <v>75.099999999999994</v>
      </c>
      <c r="F174" s="9" t="s">
        <v>335</v>
      </c>
      <c r="G174" s="10" t="s">
        <v>336</v>
      </c>
      <c r="H174" s="12">
        <f t="shared" si="2"/>
        <v>9.0073058554705366E-3</v>
      </c>
    </row>
    <row r="175" spans="1:8" ht="16.5" x14ac:dyDescent="0.25">
      <c r="A175" s="7">
        <v>45070</v>
      </c>
      <c r="B175" s="8">
        <v>78.36</v>
      </c>
      <c r="C175" s="9">
        <v>77.7</v>
      </c>
      <c r="D175" s="9">
        <v>78.66</v>
      </c>
      <c r="E175" s="9">
        <v>77.03</v>
      </c>
      <c r="F175" s="9" t="s">
        <v>337</v>
      </c>
      <c r="G175" s="10" t="s">
        <v>191</v>
      </c>
      <c r="H175" s="12">
        <f t="shared" si="2"/>
        <v>-2.7165038646922289E-2</v>
      </c>
    </row>
    <row r="176" spans="1:8" ht="16.5" x14ac:dyDescent="0.25">
      <c r="A176" s="7">
        <v>45069</v>
      </c>
      <c r="B176" s="8">
        <v>76.84</v>
      </c>
      <c r="C176" s="9">
        <v>76.150000000000006</v>
      </c>
      <c r="D176" s="9">
        <v>77.739999999999995</v>
      </c>
      <c r="E176" s="9">
        <v>75.650000000000006</v>
      </c>
      <c r="F176" s="9" t="s">
        <v>338</v>
      </c>
      <c r="G176" s="10" t="s">
        <v>339</v>
      </c>
      <c r="H176" s="12">
        <f t="shared" si="2"/>
        <v>1.9588255175983969E-2</v>
      </c>
    </row>
    <row r="177" spans="1:8" ht="16.5" x14ac:dyDescent="0.25">
      <c r="A177" s="7">
        <v>45068</v>
      </c>
      <c r="B177" s="8">
        <v>75.989999999999995</v>
      </c>
      <c r="C177" s="9">
        <v>75.63</v>
      </c>
      <c r="D177" s="9">
        <v>76.459999999999994</v>
      </c>
      <c r="E177" s="9">
        <v>74.55</v>
      </c>
      <c r="F177" s="9" t="s">
        <v>340</v>
      </c>
      <c r="G177" s="10" t="s">
        <v>341</v>
      </c>
      <c r="H177" s="12">
        <f t="shared" si="2"/>
        <v>1.1123585218662522E-2</v>
      </c>
    </row>
    <row r="178" spans="1:8" ht="16.5" x14ac:dyDescent="0.25">
      <c r="A178" s="7">
        <v>45065</v>
      </c>
      <c r="B178" s="8">
        <v>75.58</v>
      </c>
      <c r="C178" s="9">
        <v>76.03</v>
      </c>
      <c r="D178" s="9">
        <v>77.5</v>
      </c>
      <c r="E178" s="9">
        <v>75.12</v>
      </c>
      <c r="F178" s="9" t="s">
        <v>342</v>
      </c>
      <c r="G178" s="10" t="s">
        <v>343</v>
      </c>
      <c r="H178" s="12">
        <f t="shared" si="2"/>
        <v>5.4100547603506809E-3</v>
      </c>
    </row>
    <row r="179" spans="1:8" ht="16.5" x14ac:dyDescent="0.25">
      <c r="A179" s="7">
        <v>45064</v>
      </c>
      <c r="B179" s="8">
        <v>75.86</v>
      </c>
      <c r="C179" s="9">
        <v>76.78</v>
      </c>
      <c r="D179" s="9">
        <v>76.989999999999995</v>
      </c>
      <c r="E179" s="9">
        <v>75.5</v>
      </c>
      <c r="F179" s="9" t="s">
        <v>344</v>
      </c>
      <c r="G179" s="10" t="s">
        <v>345</v>
      </c>
      <c r="H179" s="12">
        <f t="shared" si="2"/>
        <v>-3.697838339409989E-3</v>
      </c>
    </row>
    <row r="180" spans="1:8" ht="16.5" x14ac:dyDescent="0.25">
      <c r="A180" s="7">
        <v>45063</v>
      </c>
      <c r="B180" s="8">
        <v>76.959999999999994</v>
      </c>
      <c r="C180" s="9">
        <v>74.67</v>
      </c>
      <c r="D180" s="9">
        <v>77.31</v>
      </c>
      <c r="E180" s="9">
        <v>74.099999999999994</v>
      </c>
      <c r="F180" s="9" t="s">
        <v>346</v>
      </c>
      <c r="G180" s="10" t="s">
        <v>347</v>
      </c>
      <c r="H180" s="12">
        <f t="shared" si="2"/>
        <v>-1.4396270096698123E-2</v>
      </c>
    </row>
    <row r="181" spans="1:8" ht="16.5" x14ac:dyDescent="0.25">
      <c r="A181" s="7">
        <v>45062</v>
      </c>
      <c r="B181" s="8">
        <v>74.91</v>
      </c>
      <c r="C181" s="9">
        <v>75.55</v>
      </c>
      <c r="D181" s="9">
        <v>75.95</v>
      </c>
      <c r="E181" s="9">
        <v>74.5</v>
      </c>
      <c r="F181" s="9" t="s">
        <v>348</v>
      </c>
      <c r="G181" s="10" t="s">
        <v>349</v>
      </c>
      <c r="H181" s="12">
        <f t="shared" si="2"/>
        <v>2.699841339765946E-2</v>
      </c>
    </row>
    <row r="182" spans="1:8" ht="16.5" x14ac:dyDescent="0.25">
      <c r="A182" s="7">
        <v>45061</v>
      </c>
      <c r="B182" s="8">
        <v>75.23</v>
      </c>
      <c r="C182" s="9">
        <v>74.150000000000006</v>
      </c>
      <c r="D182" s="9">
        <v>75.75</v>
      </c>
      <c r="E182" s="9">
        <v>73.489999999999995</v>
      </c>
      <c r="F182" s="9" t="s">
        <v>350</v>
      </c>
      <c r="G182" s="10" t="s">
        <v>351</v>
      </c>
      <c r="H182" s="12">
        <f t="shared" si="2"/>
        <v>-4.2626946123387518E-3</v>
      </c>
    </row>
    <row r="183" spans="1:8" ht="16.5" x14ac:dyDescent="0.25">
      <c r="A183" s="7">
        <v>45058</v>
      </c>
      <c r="B183" s="8">
        <v>74.17</v>
      </c>
      <c r="C183" s="9">
        <v>75.349999999999994</v>
      </c>
      <c r="D183" s="9">
        <v>75.849999999999994</v>
      </c>
      <c r="E183" s="9">
        <v>74.03</v>
      </c>
      <c r="F183" s="9" t="s">
        <v>352</v>
      </c>
      <c r="G183" s="10" t="s">
        <v>80</v>
      </c>
      <c r="H183" s="12">
        <f t="shared" si="2"/>
        <v>1.4190331823663452E-2</v>
      </c>
    </row>
    <row r="184" spans="1:8" ht="16.5" x14ac:dyDescent="0.25">
      <c r="A184" s="7">
        <v>45057</v>
      </c>
      <c r="B184" s="8">
        <v>74.98</v>
      </c>
      <c r="C184" s="9">
        <v>76.62</v>
      </c>
      <c r="D184" s="9">
        <v>77.41</v>
      </c>
      <c r="E184" s="9">
        <v>74.61</v>
      </c>
      <c r="F184" s="9" t="s">
        <v>353</v>
      </c>
      <c r="G184" s="10" t="s">
        <v>354</v>
      </c>
      <c r="H184" s="12">
        <f t="shared" si="2"/>
        <v>-1.0861655559299311E-2</v>
      </c>
    </row>
    <row r="185" spans="1:8" ht="16.5" x14ac:dyDescent="0.25">
      <c r="A185" s="7">
        <v>45056</v>
      </c>
      <c r="B185" s="8">
        <v>76.41</v>
      </c>
      <c r="C185" s="9">
        <v>77.36</v>
      </c>
      <c r="D185" s="9">
        <v>77.599999999999994</v>
      </c>
      <c r="E185" s="9">
        <v>75.680000000000007</v>
      </c>
      <c r="F185" s="9" t="s">
        <v>355</v>
      </c>
      <c r="G185" s="10" t="s">
        <v>356</v>
      </c>
      <c r="H185" s="12">
        <f t="shared" si="2"/>
        <v>-1.8892166351709299E-2</v>
      </c>
    </row>
    <row r="186" spans="1:8" ht="16.5" x14ac:dyDescent="0.25">
      <c r="A186" s="7">
        <v>45055</v>
      </c>
      <c r="B186" s="8">
        <v>77.44</v>
      </c>
      <c r="C186" s="9">
        <v>76.709999999999994</v>
      </c>
      <c r="D186" s="9">
        <v>77.5</v>
      </c>
      <c r="E186" s="9">
        <v>75.069999999999993</v>
      </c>
      <c r="F186" s="9" t="s">
        <v>357</v>
      </c>
      <c r="G186" s="10" t="s">
        <v>358</v>
      </c>
      <c r="H186" s="12">
        <f t="shared" si="2"/>
        <v>-1.338986530884626E-2</v>
      </c>
    </row>
    <row r="187" spans="1:8" ht="16.5" x14ac:dyDescent="0.25">
      <c r="A187" s="7">
        <v>45054</v>
      </c>
      <c r="B187" s="8">
        <v>77.010000000000005</v>
      </c>
      <c r="C187" s="9">
        <v>75.23</v>
      </c>
      <c r="D187" s="9">
        <v>77.430000000000007</v>
      </c>
      <c r="E187" s="9">
        <v>74.95</v>
      </c>
      <c r="F187" s="9" t="s">
        <v>359</v>
      </c>
      <c r="G187" s="10" t="s">
        <v>360</v>
      </c>
      <c r="H187" s="12">
        <f t="shared" si="2"/>
        <v>5.5681594171626391E-3</v>
      </c>
    </row>
    <row r="188" spans="1:8" ht="16.5" x14ac:dyDescent="0.25">
      <c r="A188" s="7">
        <v>45051</v>
      </c>
      <c r="B188" s="8">
        <v>75.3</v>
      </c>
      <c r="C188" s="9">
        <v>72.69</v>
      </c>
      <c r="D188" s="9">
        <v>75.75</v>
      </c>
      <c r="E188" s="9">
        <v>72.41</v>
      </c>
      <c r="F188" s="9" t="s">
        <v>361</v>
      </c>
      <c r="G188" s="10" t="s">
        <v>362</v>
      </c>
      <c r="H188" s="12">
        <f t="shared" si="2"/>
        <v>2.245514874531095E-2</v>
      </c>
    </row>
    <row r="189" spans="1:8" ht="16.5" x14ac:dyDescent="0.25">
      <c r="A189" s="7">
        <v>45050</v>
      </c>
      <c r="B189" s="8">
        <v>72.5</v>
      </c>
      <c r="C189" s="9">
        <v>71.28</v>
      </c>
      <c r="D189" s="9">
        <v>73.72</v>
      </c>
      <c r="E189" s="9">
        <v>71.28</v>
      </c>
      <c r="F189" s="9" t="s">
        <v>363</v>
      </c>
      <c r="G189" s="10" t="s">
        <v>364</v>
      </c>
      <c r="H189" s="12">
        <f t="shared" si="2"/>
        <v>3.7893572945218792E-2</v>
      </c>
    </row>
    <row r="190" spans="1:8" ht="16.5" x14ac:dyDescent="0.25">
      <c r="A190" s="7">
        <v>45049</v>
      </c>
      <c r="B190" s="8">
        <v>72.33</v>
      </c>
      <c r="C190" s="9">
        <v>75.31</v>
      </c>
      <c r="D190" s="9">
        <v>75.58</v>
      </c>
      <c r="E190" s="9">
        <v>71.7</v>
      </c>
      <c r="F190" s="9" t="s">
        <v>365</v>
      </c>
      <c r="G190" s="10" t="s">
        <v>366</v>
      </c>
      <c r="H190" s="12">
        <f t="shared" si="2"/>
        <v>2.347580999439844E-3</v>
      </c>
    </row>
    <row r="191" spans="1:8" ht="16.5" x14ac:dyDescent="0.25">
      <c r="A191" s="7">
        <v>45048</v>
      </c>
      <c r="B191" s="8">
        <v>75.319999999999993</v>
      </c>
      <c r="C191" s="9">
        <v>79.28</v>
      </c>
      <c r="D191" s="9">
        <v>79.78</v>
      </c>
      <c r="E191" s="9">
        <v>75.069999999999993</v>
      </c>
      <c r="F191" s="9" t="s">
        <v>367</v>
      </c>
      <c r="G191" s="10" t="s">
        <v>368</v>
      </c>
      <c r="H191" s="12">
        <f t="shared" si="2"/>
        <v>-4.0506722927762195E-2</v>
      </c>
    </row>
    <row r="192" spans="1:8" ht="16.5" x14ac:dyDescent="0.25">
      <c r="A192" s="7">
        <v>45047</v>
      </c>
      <c r="B192" s="8">
        <v>79.31</v>
      </c>
      <c r="C192" s="9">
        <v>80.11</v>
      </c>
      <c r="D192" s="9">
        <v>80.239999999999995</v>
      </c>
      <c r="E192" s="9">
        <v>78.13</v>
      </c>
      <c r="F192" s="9" t="s">
        <v>369</v>
      </c>
      <c r="G192" s="10" t="s">
        <v>370</v>
      </c>
      <c r="H192" s="12">
        <f t="shared" si="2"/>
        <v>-5.1618520306276665E-2</v>
      </c>
    </row>
    <row r="193" spans="1:8" ht="16.5" x14ac:dyDescent="0.25">
      <c r="A193" s="7">
        <v>45044</v>
      </c>
      <c r="B193" s="8">
        <v>79.540000000000006</v>
      </c>
      <c r="C193" s="9">
        <v>78.25</v>
      </c>
      <c r="D193" s="9">
        <v>79.61</v>
      </c>
      <c r="E193" s="9">
        <v>77.69</v>
      </c>
      <c r="F193" s="9" t="s">
        <v>371</v>
      </c>
      <c r="G193" s="10" t="s">
        <v>372</v>
      </c>
      <c r="H193" s="12">
        <f t="shared" si="2"/>
        <v>-2.8958156843163513E-3</v>
      </c>
    </row>
    <row r="194" spans="1:8" ht="16.5" x14ac:dyDescent="0.25">
      <c r="A194" s="7">
        <v>45043</v>
      </c>
      <c r="B194" s="8">
        <v>78.37</v>
      </c>
      <c r="C194" s="9">
        <v>77.77</v>
      </c>
      <c r="D194" s="9">
        <v>78.61</v>
      </c>
      <c r="E194" s="9">
        <v>77.39</v>
      </c>
      <c r="F194" s="9" t="s">
        <v>373</v>
      </c>
      <c r="G194" s="10" t="s">
        <v>374</v>
      </c>
      <c r="H194" s="12">
        <f t="shared" si="2"/>
        <v>1.4818838714771345E-2</v>
      </c>
    </row>
    <row r="195" spans="1:8" ht="16.5" x14ac:dyDescent="0.25">
      <c r="A195" s="7">
        <v>45042</v>
      </c>
      <c r="B195" s="8">
        <v>77.69</v>
      </c>
      <c r="C195" s="9">
        <v>80.92</v>
      </c>
      <c r="D195" s="9">
        <v>81.47</v>
      </c>
      <c r="E195" s="9">
        <v>77.459999999999994</v>
      </c>
      <c r="F195" s="9" t="s">
        <v>375</v>
      </c>
      <c r="G195" s="10" t="s">
        <v>376</v>
      </c>
      <c r="H195" s="12">
        <f t="shared" si="2"/>
        <v>8.7146521024439091E-3</v>
      </c>
    </row>
    <row r="196" spans="1:8" ht="16.5" x14ac:dyDescent="0.25">
      <c r="A196" s="7">
        <v>45041</v>
      </c>
      <c r="B196" s="8">
        <v>80.77</v>
      </c>
      <c r="C196" s="9">
        <v>82.59</v>
      </c>
      <c r="D196" s="9">
        <v>83.06</v>
      </c>
      <c r="E196" s="9">
        <v>80.349999999999994</v>
      </c>
      <c r="F196" s="9" t="s">
        <v>377</v>
      </c>
      <c r="G196" s="10" t="s">
        <v>378</v>
      </c>
      <c r="H196" s="12">
        <f t="shared" ref="H196:H259" si="3">LN(B195/B196)</f>
        <v>-3.8879060491875457E-2</v>
      </c>
    </row>
    <row r="197" spans="1:8" ht="16.5" x14ac:dyDescent="0.25">
      <c r="A197" s="7">
        <v>45040</v>
      </c>
      <c r="B197" s="8">
        <v>82.73</v>
      </c>
      <c r="C197" s="9">
        <v>81.87</v>
      </c>
      <c r="D197" s="9">
        <v>82.99</v>
      </c>
      <c r="E197" s="9">
        <v>80.48</v>
      </c>
      <c r="F197" s="9" t="s">
        <v>379</v>
      </c>
      <c r="G197" s="10" t="s">
        <v>380</v>
      </c>
      <c r="H197" s="12">
        <f t="shared" si="3"/>
        <v>-2.3976683747886689E-2</v>
      </c>
    </row>
    <row r="198" spans="1:8" ht="16.5" x14ac:dyDescent="0.25">
      <c r="A198" s="7">
        <v>45037</v>
      </c>
      <c r="B198" s="8">
        <v>81.66</v>
      </c>
      <c r="C198" s="9">
        <v>80.790000000000006</v>
      </c>
      <c r="D198" s="9">
        <v>82.05</v>
      </c>
      <c r="E198" s="9">
        <v>80.45</v>
      </c>
      <c r="F198" s="9" t="s">
        <v>381</v>
      </c>
      <c r="G198" s="10" t="s">
        <v>382</v>
      </c>
      <c r="H198" s="12">
        <f t="shared" si="3"/>
        <v>1.3018007310661864E-2</v>
      </c>
    </row>
    <row r="199" spans="1:8" ht="16.5" x14ac:dyDescent="0.25">
      <c r="A199" s="7">
        <v>45036</v>
      </c>
      <c r="B199" s="8">
        <v>81.099999999999994</v>
      </c>
      <c r="C199" s="9">
        <v>82.75</v>
      </c>
      <c r="D199" s="9">
        <v>82.92</v>
      </c>
      <c r="E199" s="9">
        <v>80.77</v>
      </c>
      <c r="F199" s="9" t="s">
        <v>383</v>
      </c>
      <c r="G199" s="10" t="s">
        <v>384</v>
      </c>
      <c r="H199" s="12">
        <f t="shared" si="3"/>
        <v>6.8813247700625592E-3</v>
      </c>
    </row>
    <row r="200" spans="1:8" ht="16.5" x14ac:dyDescent="0.25">
      <c r="A200" s="7">
        <v>45035</v>
      </c>
      <c r="B200" s="8">
        <v>83.12</v>
      </c>
      <c r="C200" s="9">
        <v>84.9</v>
      </c>
      <c r="D200" s="9">
        <v>85.15</v>
      </c>
      <c r="E200" s="9">
        <v>82.39</v>
      </c>
      <c r="F200" s="9" t="s">
        <v>385</v>
      </c>
      <c r="G200" s="10" t="s">
        <v>386</v>
      </c>
      <c r="H200" s="12">
        <f t="shared" si="3"/>
        <v>-2.4602385669604824E-2</v>
      </c>
    </row>
    <row r="201" spans="1:8" ht="16.5" x14ac:dyDescent="0.25">
      <c r="A201" s="7">
        <v>45034</v>
      </c>
      <c r="B201" s="8">
        <v>84.77</v>
      </c>
      <c r="C201" s="9">
        <v>84.74</v>
      </c>
      <c r="D201" s="9">
        <v>85.41</v>
      </c>
      <c r="E201" s="9">
        <v>83.81</v>
      </c>
      <c r="F201" s="9" t="s">
        <v>387</v>
      </c>
      <c r="G201" s="10" t="s">
        <v>388</v>
      </c>
      <c r="H201" s="12">
        <f t="shared" si="3"/>
        <v>-1.9656359829342118E-2</v>
      </c>
    </row>
    <row r="202" spans="1:8" ht="16.5" x14ac:dyDescent="0.25">
      <c r="A202" s="7">
        <v>45033</v>
      </c>
      <c r="B202" s="8">
        <v>84.76</v>
      </c>
      <c r="C202" s="9">
        <v>86.43</v>
      </c>
      <c r="D202" s="9">
        <v>86.52</v>
      </c>
      <c r="E202" s="9">
        <v>84.34</v>
      </c>
      <c r="F202" s="9" t="s">
        <v>389</v>
      </c>
      <c r="G202" s="10" t="s">
        <v>390</v>
      </c>
      <c r="H202" s="12">
        <f t="shared" si="3"/>
        <v>1.1797322021584189E-4</v>
      </c>
    </row>
    <row r="203" spans="1:8" ht="16.5" x14ac:dyDescent="0.25">
      <c r="A203" s="7">
        <v>45030</v>
      </c>
      <c r="B203" s="8">
        <v>86.31</v>
      </c>
      <c r="C203" s="9">
        <v>86.18</v>
      </c>
      <c r="D203" s="9">
        <v>86.87</v>
      </c>
      <c r="E203" s="9">
        <v>85.53</v>
      </c>
      <c r="F203" s="9" t="s">
        <v>391</v>
      </c>
      <c r="G203" s="10" t="s">
        <v>392</v>
      </c>
      <c r="H203" s="12">
        <f t="shared" si="3"/>
        <v>-1.8121732831467854E-2</v>
      </c>
    </row>
    <row r="204" spans="1:8" ht="16.5" x14ac:dyDescent="0.25">
      <c r="A204" s="7">
        <v>45029</v>
      </c>
      <c r="B204" s="8">
        <v>86.09</v>
      </c>
      <c r="C204" s="9">
        <v>87.19</v>
      </c>
      <c r="D204" s="9">
        <v>87.47</v>
      </c>
      <c r="E204" s="9">
        <v>86.05</v>
      </c>
      <c r="F204" s="9" t="s">
        <v>393</v>
      </c>
      <c r="G204" s="10" t="s">
        <v>394</v>
      </c>
      <c r="H204" s="12">
        <f t="shared" si="3"/>
        <v>2.5522055617030392E-3</v>
      </c>
    </row>
    <row r="205" spans="1:8" ht="16.5" x14ac:dyDescent="0.25">
      <c r="A205" s="7">
        <v>45028</v>
      </c>
      <c r="B205" s="8">
        <v>87.33</v>
      </c>
      <c r="C205" s="9">
        <v>85.59</v>
      </c>
      <c r="D205" s="9">
        <v>87.49</v>
      </c>
      <c r="E205" s="9">
        <v>85.39</v>
      </c>
      <c r="F205" s="9" t="s">
        <v>395</v>
      </c>
      <c r="G205" s="10" t="s">
        <v>396</v>
      </c>
      <c r="H205" s="12">
        <f t="shared" si="3"/>
        <v>-1.4300785755778254E-2</v>
      </c>
    </row>
    <row r="206" spans="1:8" ht="16.5" x14ac:dyDescent="0.25">
      <c r="A206" s="7">
        <v>45027</v>
      </c>
      <c r="B206" s="8">
        <v>85.61</v>
      </c>
      <c r="C206" s="9">
        <v>84.24</v>
      </c>
      <c r="D206" s="9">
        <v>85.67</v>
      </c>
      <c r="E206" s="9">
        <v>83.75</v>
      </c>
      <c r="F206" s="9" t="s">
        <v>397</v>
      </c>
      <c r="G206" s="10" t="s">
        <v>398</v>
      </c>
      <c r="H206" s="12">
        <f t="shared" si="3"/>
        <v>1.9891947671247252E-2</v>
      </c>
    </row>
    <row r="207" spans="1:8" ht="16.5" x14ac:dyDescent="0.25">
      <c r="A207" s="7">
        <v>45026</v>
      </c>
      <c r="B207" s="8">
        <v>84.18</v>
      </c>
      <c r="C207" s="9">
        <v>85.1</v>
      </c>
      <c r="D207" s="9">
        <v>85.66</v>
      </c>
      <c r="E207" s="9">
        <v>84.09</v>
      </c>
      <c r="F207" s="9" t="s">
        <v>399</v>
      </c>
      <c r="G207" s="10" t="s">
        <v>400</v>
      </c>
      <c r="H207" s="12">
        <f t="shared" si="3"/>
        <v>1.68447354119696E-2</v>
      </c>
    </row>
    <row r="208" spans="1:8" ht="16.5" x14ac:dyDescent="0.25">
      <c r="A208" s="7">
        <v>45022</v>
      </c>
      <c r="B208" s="8">
        <v>85.12</v>
      </c>
      <c r="C208" s="9">
        <v>84.89</v>
      </c>
      <c r="D208" s="9">
        <v>85.45</v>
      </c>
      <c r="E208" s="9">
        <v>84.05</v>
      </c>
      <c r="F208" s="9" t="s">
        <v>240</v>
      </c>
      <c r="G208" s="10" t="s">
        <v>401</v>
      </c>
      <c r="H208" s="12">
        <f t="shared" si="3"/>
        <v>-1.1104662250909629E-2</v>
      </c>
    </row>
    <row r="209" spans="1:8" ht="16.5" x14ac:dyDescent="0.25">
      <c r="A209" s="7">
        <v>45021</v>
      </c>
      <c r="B209" s="8">
        <v>84.99</v>
      </c>
      <c r="C209" s="9">
        <v>85.22</v>
      </c>
      <c r="D209" s="9">
        <v>85.54</v>
      </c>
      <c r="E209" s="9">
        <v>84.01</v>
      </c>
      <c r="F209" s="9" t="s">
        <v>402</v>
      </c>
      <c r="G209" s="10" t="s">
        <v>403</v>
      </c>
      <c r="H209" s="12">
        <f t="shared" si="3"/>
        <v>1.5284230827994911E-3</v>
      </c>
    </row>
    <row r="210" spans="1:8" ht="16.5" x14ac:dyDescent="0.25">
      <c r="A210" s="7">
        <v>45020</v>
      </c>
      <c r="B210" s="8">
        <v>84.94</v>
      </c>
      <c r="C210" s="9">
        <v>84.89</v>
      </c>
      <c r="D210" s="9">
        <v>86.04</v>
      </c>
      <c r="E210" s="9">
        <v>83.82</v>
      </c>
      <c r="F210" s="9" t="s">
        <v>404</v>
      </c>
      <c r="G210" s="10" t="s">
        <v>388</v>
      </c>
      <c r="H210" s="12">
        <f t="shared" si="3"/>
        <v>5.8847762540970537E-4</v>
      </c>
    </row>
    <row r="211" spans="1:8" ht="16.5" x14ac:dyDescent="0.25">
      <c r="A211" s="7">
        <v>45019</v>
      </c>
      <c r="B211" s="8">
        <v>84.93</v>
      </c>
      <c r="C211" s="9">
        <v>86</v>
      </c>
      <c r="D211" s="9">
        <v>86.44</v>
      </c>
      <c r="E211" s="9">
        <v>83.5</v>
      </c>
      <c r="F211" s="9" t="s">
        <v>405</v>
      </c>
      <c r="G211" s="10" t="s">
        <v>406</v>
      </c>
      <c r="H211" s="12">
        <f t="shared" si="3"/>
        <v>1.1773709320702813E-4</v>
      </c>
    </row>
    <row r="212" spans="1:8" ht="16.5" x14ac:dyDescent="0.25">
      <c r="A212" s="7">
        <v>45016</v>
      </c>
      <c r="B212" s="8">
        <v>79.77</v>
      </c>
      <c r="C212" s="9">
        <v>79.19</v>
      </c>
      <c r="D212" s="9">
        <v>79.8</v>
      </c>
      <c r="E212" s="9">
        <v>78.540000000000006</v>
      </c>
      <c r="F212" s="9" t="s">
        <v>407</v>
      </c>
      <c r="G212" s="10" t="s">
        <v>408</v>
      </c>
      <c r="H212" s="12">
        <f t="shared" si="3"/>
        <v>6.2679893868879899E-2</v>
      </c>
    </row>
    <row r="213" spans="1:8" ht="16.5" x14ac:dyDescent="0.25">
      <c r="A213" s="7">
        <v>45015</v>
      </c>
      <c r="B213" s="8">
        <v>79.27</v>
      </c>
      <c r="C213" s="9">
        <v>78.23</v>
      </c>
      <c r="D213" s="9">
        <v>79.55</v>
      </c>
      <c r="E213" s="9">
        <v>77.86</v>
      </c>
      <c r="F213" s="9" t="s">
        <v>409</v>
      </c>
      <c r="G213" s="10" t="s">
        <v>410</v>
      </c>
      <c r="H213" s="12">
        <f t="shared" si="3"/>
        <v>6.287747073973649E-3</v>
      </c>
    </row>
    <row r="214" spans="1:8" ht="16.5" x14ac:dyDescent="0.25">
      <c r="A214" s="7">
        <v>45014</v>
      </c>
      <c r="B214" s="8">
        <v>78.28</v>
      </c>
      <c r="C214" s="9">
        <v>78.97</v>
      </c>
      <c r="D214" s="9">
        <v>79.680000000000007</v>
      </c>
      <c r="E214" s="9">
        <v>77.94</v>
      </c>
      <c r="F214" s="9" t="s">
        <v>411</v>
      </c>
      <c r="G214" s="10" t="s">
        <v>412</v>
      </c>
      <c r="H214" s="12">
        <f t="shared" si="3"/>
        <v>1.2567604321188921E-2</v>
      </c>
    </row>
    <row r="215" spans="1:8" ht="16.5" x14ac:dyDescent="0.25">
      <c r="A215" s="7">
        <v>45013</v>
      </c>
      <c r="B215" s="8">
        <v>78.650000000000006</v>
      </c>
      <c r="C215" s="9">
        <v>78.23</v>
      </c>
      <c r="D215" s="9">
        <v>79.2</v>
      </c>
      <c r="E215" s="9">
        <v>77.540000000000006</v>
      </c>
      <c r="F215" s="9" t="s">
        <v>413</v>
      </c>
      <c r="G215" s="10" t="s">
        <v>414</v>
      </c>
      <c r="H215" s="12">
        <f t="shared" si="3"/>
        <v>-4.715486976411447E-3</v>
      </c>
    </row>
    <row r="216" spans="1:8" ht="16.5" x14ac:dyDescent="0.25">
      <c r="A216" s="7">
        <v>45012</v>
      </c>
      <c r="B216" s="8">
        <v>78.12</v>
      </c>
      <c r="C216" s="9">
        <v>75</v>
      </c>
      <c r="D216" s="9">
        <v>78.42</v>
      </c>
      <c r="E216" s="9">
        <v>74.8</v>
      </c>
      <c r="F216" s="9" t="s">
        <v>415</v>
      </c>
      <c r="G216" s="10" t="s">
        <v>416</v>
      </c>
      <c r="H216" s="12">
        <f t="shared" si="3"/>
        <v>6.7615234958086504E-3</v>
      </c>
    </row>
    <row r="217" spans="1:8" ht="16.5" x14ac:dyDescent="0.25">
      <c r="A217" s="7">
        <v>45009</v>
      </c>
      <c r="B217" s="8">
        <v>74.989999999999995</v>
      </c>
      <c r="C217" s="9">
        <v>75.53</v>
      </c>
      <c r="D217" s="9">
        <v>76.319999999999993</v>
      </c>
      <c r="E217" s="9">
        <v>72.680000000000007</v>
      </c>
      <c r="F217" s="9" t="s">
        <v>417</v>
      </c>
      <c r="G217" s="10" t="s">
        <v>172</v>
      </c>
      <c r="H217" s="12">
        <f t="shared" si="3"/>
        <v>4.0891334695180359E-2</v>
      </c>
    </row>
    <row r="218" spans="1:8" ht="16.5" x14ac:dyDescent="0.25">
      <c r="A218" s="7">
        <v>45008</v>
      </c>
      <c r="B218" s="8">
        <v>75.91</v>
      </c>
      <c r="C218" s="9">
        <v>75.87</v>
      </c>
      <c r="D218" s="9">
        <v>77.44</v>
      </c>
      <c r="E218" s="9">
        <v>75.12</v>
      </c>
      <c r="F218" s="9" t="s">
        <v>418</v>
      </c>
      <c r="G218" s="10" t="s">
        <v>419</v>
      </c>
      <c r="H218" s="12">
        <f t="shared" si="3"/>
        <v>-1.2193656715378847E-2</v>
      </c>
    </row>
    <row r="219" spans="1:8" ht="16.5" x14ac:dyDescent="0.25">
      <c r="A219" s="7">
        <v>45007</v>
      </c>
      <c r="B219" s="8">
        <v>76.38</v>
      </c>
      <c r="C219" s="9">
        <v>74.900000000000006</v>
      </c>
      <c r="D219" s="9">
        <v>76.790000000000006</v>
      </c>
      <c r="E219" s="9">
        <v>74.260000000000005</v>
      </c>
      <c r="F219" s="9" t="s">
        <v>420</v>
      </c>
      <c r="G219" s="10" t="s">
        <v>262</v>
      </c>
      <c r="H219" s="12">
        <f t="shared" si="3"/>
        <v>-6.1724537686933282E-3</v>
      </c>
    </row>
    <row r="220" spans="1:8" ht="16.5" x14ac:dyDescent="0.25">
      <c r="A220" s="7">
        <v>45006</v>
      </c>
      <c r="B220" s="8">
        <v>75.03</v>
      </c>
      <c r="C220" s="9">
        <v>73.44</v>
      </c>
      <c r="D220" s="9">
        <v>75.12</v>
      </c>
      <c r="E220" s="9">
        <v>72.62</v>
      </c>
      <c r="F220" s="9" t="s">
        <v>421</v>
      </c>
      <c r="G220" s="10" t="s">
        <v>422</v>
      </c>
      <c r="H220" s="12">
        <f t="shared" si="3"/>
        <v>1.7832848239732621E-2</v>
      </c>
    </row>
    <row r="221" spans="1:8" ht="16.5" x14ac:dyDescent="0.25">
      <c r="A221" s="7">
        <v>45005</v>
      </c>
      <c r="B221" s="8">
        <v>73.540000000000006</v>
      </c>
      <c r="C221" s="9">
        <v>72.97</v>
      </c>
      <c r="D221" s="9">
        <v>73.650000000000006</v>
      </c>
      <c r="E221" s="9">
        <v>70.06</v>
      </c>
      <c r="F221" s="9" t="s">
        <v>423</v>
      </c>
      <c r="G221" s="10" t="s">
        <v>424</v>
      </c>
      <c r="H221" s="12">
        <f t="shared" si="3"/>
        <v>2.0058557684511445E-2</v>
      </c>
    </row>
    <row r="222" spans="1:8" ht="16.5" x14ac:dyDescent="0.25">
      <c r="A222" s="7">
        <v>45002</v>
      </c>
      <c r="B222" s="8">
        <v>72.77</v>
      </c>
      <c r="C222" s="9">
        <v>74.3</v>
      </c>
      <c r="D222" s="9">
        <v>75.59</v>
      </c>
      <c r="E222" s="9">
        <v>71.38</v>
      </c>
      <c r="F222" s="9" t="s">
        <v>425</v>
      </c>
      <c r="G222" s="10" t="s">
        <v>426</v>
      </c>
      <c r="H222" s="12">
        <f t="shared" si="3"/>
        <v>1.0525693514130959E-2</v>
      </c>
    </row>
    <row r="223" spans="1:8" ht="16.5" x14ac:dyDescent="0.25">
      <c r="A223" s="7">
        <v>45001</v>
      </c>
      <c r="B223" s="8">
        <v>74.290000000000006</v>
      </c>
      <c r="C223" s="9">
        <v>73.849999999999994</v>
      </c>
      <c r="D223" s="9">
        <v>75.12</v>
      </c>
      <c r="E223" s="9">
        <v>71.489999999999995</v>
      </c>
      <c r="F223" s="9" t="s">
        <v>427</v>
      </c>
      <c r="G223" s="10" t="s">
        <v>428</v>
      </c>
      <c r="H223" s="12">
        <f t="shared" si="3"/>
        <v>-2.0672570804719913E-2</v>
      </c>
    </row>
    <row r="224" spans="1:8" ht="16.5" x14ac:dyDescent="0.25">
      <c r="A224" s="7">
        <v>45000</v>
      </c>
      <c r="B224" s="8">
        <v>73.28</v>
      </c>
      <c r="C224" s="9">
        <v>77.3</v>
      </c>
      <c r="D224" s="9">
        <v>78.260000000000005</v>
      </c>
      <c r="E224" s="9">
        <v>71.3</v>
      </c>
      <c r="F224" s="9" t="s">
        <v>429</v>
      </c>
      <c r="G224" s="10" t="s">
        <v>430</v>
      </c>
      <c r="H224" s="12">
        <f t="shared" si="3"/>
        <v>1.3688632797839995E-2</v>
      </c>
    </row>
    <row r="225" spans="1:8" ht="16.5" x14ac:dyDescent="0.25">
      <c r="A225" s="7">
        <v>44999</v>
      </c>
      <c r="B225" s="8">
        <v>77.45</v>
      </c>
      <c r="C225" s="9">
        <v>80.540000000000006</v>
      </c>
      <c r="D225" s="9">
        <v>80.92</v>
      </c>
      <c r="E225" s="9">
        <v>76.89</v>
      </c>
      <c r="F225" s="9" t="s">
        <v>431</v>
      </c>
      <c r="G225" s="10" t="s">
        <v>432</v>
      </c>
      <c r="H225" s="12">
        <f t="shared" si="3"/>
        <v>-5.5344846497002824E-2</v>
      </c>
    </row>
    <row r="226" spans="1:8" ht="16.5" x14ac:dyDescent="0.25">
      <c r="A226" s="7">
        <v>44998</v>
      </c>
      <c r="B226" s="8">
        <v>80.77</v>
      </c>
      <c r="C226" s="9">
        <v>82.6</v>
      </c>
      <c r="D226" s="9">
        <v>83.48</v>
      </c>
      <c r="E226" s="9">
        <v>78.34</v>
      </c>
      <c r="F226" s="9" t="s">
        <v>433</v>
      </c>
      <c r="G226" s="10" t="s">
        <v>384</v>
      </c>
      <c r="H226" s="12">
        <f t="shared" si="3"/>
        <v>-4.197304259132717E-2</v>
      </c>
    </row>
    <row r="227" spans="1:8" ht="16.5" x14ac:dyDescent="0.25">
      <c r="A227" s="7">
        <v>44995</v>
      </c>
      <c r="B227" s="8">
        <v>82.78</v>
      </c>
      <c r="C227" s="9">
        <v>81.47</v>
      </c>
      <c r="D227" s="9">
        <v>83.11</v>
      </c>
      <c r="E227" s="9">
        <v>80.73</v>
      </c>
      <c r="F227" s="9" t="s">
        <v>434</v>
      </c>
      <c r="G227" s="10" t="s">
        <v>435</v>
      </c>
      <c r="H227" s="12">
        <f t="shared" si="3"/>
        <v>-2.4580876866381416E-2</v>
      </c>
    </row>
    <row r="228" spans="1:8" ht="16.5" x14ac:dyDescent="0.25">
      <c r="A228" s="7">
        <v>44994</v>
      </c>
      <c r="B228" s="8">
        <v>81.59</v>
      </c>
      <c r="C228" s="9">
        <v>82.55</v>
      </c>
      <c r="D228" s="9">
        <v>84</v>
      </c>
      <c r="E228" s="9">
        <v>81.42</v>
      </c>
      <c r="F228" s="9" t="s">
        <v>436</v>
      </c>
      <c r="G228" s="10" t="s">
        <v>317</v>
      </c>
      <c r="H228" s="12">
        <f t="shared" si="3"/>
        <v>1.4479780879877557E-2</v>
      </c>
    </row>
    <row r="229" spans="1:8" ht="16.5" x14ac:dyDescent="0.25">
      <c r="A229" s="7">
        <v>44993</v>
      </c>
      <c r="B229" s="8">
        <v>82.66</v>
      </c>
      <c r="C229" s="9">
        <v>83.03</v>
      </c>
      <c r="D229" s="9">
        <v>83.59</v>
      </c>
      <c r="E229" s="9">
        <v>82.06</v>
      </c>
      <c r="F229" s="9" t="s">
        <v>437</v>
      </c>
      <c r="G229" s="10" t="s">
        <v>249</v>
      </c>
      <c r="H229" s="12">
        <f t="shared" si="3"/>
        <v>-1.3029103642877357E-2</v>
      </c>
    </row>
    <row r="230" spans="1:8" ht="16.5" x14ac:dyDescent="0.25">
      <c r="A230" s="7">
        <v>44992</v>
      </c>
      <c r="B230" s="8">
        <v>83.29</v>
      </c>
      <c r="C230" s="9">
        <v>86.23</v>
      </c>
      <c r="D230" s="9">
        <v>86.75</v>
      </c>
      <c r="E230" s="9">
        <v>82.83</v>
      </c>
      <c r="F230" s="9" t="s">
        <v>438</v>
      </c>
      <c r="G230" s="10" t="s">
        <v>35</v>
      </c>
      <c r="H230" s="12">
        <f t="shared" si="3"/>
        <v>-7.5926848636629742E-3</v>
      </c>
    </row>
    <row r="231" spans="1:8" ht="16.5" x14ac:dyDescent="0.25">
      <c r="A231" s="7">
        <v>44991</v>
      </c>
      <c r="B231" s="8">
        <v>86.18</v>
      </c>
      <c r="C231" s="9">
        <v>85.83</v>
      </c>
      <c r="D231" s="9">
        <v>86.35</v>
      </c>
      <c r="E231" s="9">
        <v>84.34</v>
      </c>
      <c r="F231" s="9" t="s">
        <v>439</v>
      </c>
      <c r="G231" s="10" t="s">
        <v>440</v>
      </c>
      <c r="H231" s="12">
        <f t="shared" si="3"/>
        <v>-3.4109638240442781E-2</v>
      </c>
    </row>
    <row r="232" spans="1:8" ht="16.5" x14ac:dyDescent="0.25">
      <c r="A232" s="7">
        <v>44988</v>
      </c>
      <c r="B232" s="8">
        <v>85.83</v>
      </c>
      <c r="C232" s="9">
        <v>84.61</v>
      </c>
      <c r="D232" s="9">
        <v>86</v>
      </c>
      <c r="E232" s="9">
        <v>82.36</v>
      </c>
      <c r="F232" s="9" t="s">
        <v>441</v>
      </c>
      <c r="G232" s="10" t="s">
        <v>214</v>
      </c>
      <c r="H232" s="12">
        <f t="shared" si="3"/>
        <v>4.0695364575634571E-3</v>
      </c>
    </row>
    <row r="233" spans="1:8" ht="16.5" x14ac:dyDescent="0.25">
      <c r="A233" s="7">
        <v>44987</v>
      </c>
      <c r="B233" s="8">
        <v>84.75</v>
      </c>
      <c r="C233" s="9">
        <v>84.31</v>
      </c>
      <c r="D233" s="9">
        <v>85.1</v>
      </c>
      <c r="E233" s="9">
        <v>83.83</v>
      </c>
      <c r="F233" s="9" t="s">
        <v>442</v>
      </c>
      <c r="G233" s="10" t="s">
        <v>283</v>
      </c>
      <c r="H233" s="12">
        <f t="shared" si="3"/>
        <v>1.2662849469568822E-2</v>
      </c>
    </row>
    <row r="234" spans="1:8" ht="16.5" x14ac:dyDescent="0.25">
      <c r="A234" s="7">
        <v>44986</v>
      </c>
      <c r="B234" s="8">
        <v>84.31</v>
      </c>
      <c r="C234" s="9">
        <v>83.05</v>
      </c>
      <c r="D234" s="9">
        <v>84.49</v>
      </c>
      <c r="E234" s="9">
        <v>82.61</v>
      </c>
      <c r="F234" s="9" t="s">
        <v>443</v>
      </c>
      <c r="G234" s="10" t="s">
        <v>444</v>
      </c>
      <c r="H234" s="12">
        <f t="shared" si="3"/>
        <v>5.2052643259754144E-3</v>
      </c>
    </row>
    <row r="235" spans="1:8" ht="16.5" x14ac:dyDescent="0.25">
      <c r="A235" s="7">
        <v>44985</v>
      </c>
      <c r="B235" s="8">
        <v>83.89</v>
      </c>
      <c r="C235" s="9">
        <v>82.3</v>
      </c>
      <c r="D235" s="9">
        <v>84.15</v>
      </c>
      <c r="E235" s="9">
        <v>82.19</v>
      </c>
      <c r="F235" s="9" t="s">
        <v>445</v>
      </c>
      <c r="G235" s="10" t="s">
        <v>446</v>
      </c>
      <c r="H235" s="12">
        <f t="shared" si="3"/>
        <v>4.9940650763810645E-3</v>
      </c>
    </row>
    <row r="236" spans="1:8" ht="16.5" x14ac:dyDescent="0.25">
      <c r="A236" s="7">
        <v>44984</v>
      </c>
      <c r="B236" s="8">
        <v>82.45</v>
      </c>
      <c r="C236" s="9">
        <v>83.19</v>
      </c>
      <c r="D236" s="9">
        <v>83.6</v>
      </c>
      <c r="E236" s="9">
        <v>81.73</v>
      </c>
      <c r="F236" s="9" t="s">
        <v>447</v>
      </c>
      <c r="G236" s="10" t="s">
        <v>448</v>
      </c>
      <c r="H236" s="12">
        <f t="shared" si="3"/>
        <v>1.7314367852595255E-2</v>
      </c>
    </row>
    <row r="237" spans="1:8" ht="16.5" x14ac:dyDescent="0.25">
      <c r="A237" s="7">
        <v>44981</v>
      </c>
      <c r="B237" s="8">
        <v>82.82</v>
      </c>
      <c r="C237" s="9">
        <v>82.33</v>
      </c>
      <c r="D237" s="9">
        <v>83.09</v>
      </c>
      <c r="E237" s="9">
        <v>80.75</v>
      </c>
      <c r="F237" s="9" t="s">
        <v>449</v>
      </c>
      <c r="G237" s="10" t="s">
        <v>424</v>
      </c>
      <c r="H237" s="12">
        <f t="shared" si="3"/>
        <v>-4.4775291118131794E-3</v>
      </c>
    </row>
    <row r="238" spans="1:8" ht="16.5" x14ac:dyDescent="0.25">
      <c r="A238" s="7">
        <v>44980</v>
      </c>
      <c r="B238" s="8">
        <v>81.95</v>
      </c>
      <c r="C238" s="9">
        <v>80.31</v>
      </c>
      <c r="D238" s="9">
        <v>82.46</v>
      </c>
      <c r="E238" s="9">
        <v>80.25</v>
      </c>
      <c r="F238" s="9" t="s">
        <v>450</v>
      </c>
      <c r="G238" s="10" t="s">
        <v>451</v>
      </c>
      <c r="H238" s="12">
        <f t="shared" si="3"/>
        <v>1.0560272927582316E-2</v>
      </c>
    </row>
    <row r="239" spans="1:8" ht="16.5" x14ac:dyDescent="0.25">
      <c r="A239" s="7">
        <v>44979</v>
      </c>
      <c r="B239" s="8">
        <v>80.45</v>
      </c>
      <c r="C239" s="9">
        <v>82.5</v>
      </c>
      <c r="D239" s="9">
        <v>82.96</v>
      </c>
      <c r="E239" s="9">
        <v>80.3</v>
      </c>
      <c r="F239" s="9" t="s">
        <v>452</v>
      </c>
      <c r="G239" s="10" t="s">
        <v>453</v>
      </c>
      <c r="H239" s="12">
        <f t="shared" si="3"/>
        <v>1.8473431751446372E-2</v>
      </c>
    </row>
    <row r="240" spans="1:8" ht="16.5" x14ac:dyDescent="0.25">
      <c r="A240" s="7">
        <v>44978</v>
      </c>
      <c r="B240" s="8">
        <v>83.05</v>
      </c>
      <c r="C240" s="9">
        <v>83.86</v>
      </c>
      <c r="D240" s="9">
        <v>84.2</v>
      </c>
      <c r="E240" s="9">
        <v>82.56</v>
      </c>
      <c r="F240" s="9" t="s">
        <v>454</v>
      </c>
      <c r="G240" s="10" t="s">
        <v>172</v>
      </c>
      <c r="H240" s="12">
        <f t="shared" si="3"/>
        <v>-3.1806962620911608E-2</v>
      </c>
    </row>
    <row r="241" spans="1:8" ht="16.5" x14ac:dyDescent="0.25">
      <c r="A241" s="7">
        <v>44977</v>
      </c>
      <c r="B241" s="8">
        <v>84.07</v>
      </c>
      <c r="C241" s="9">
        <v>83.15</v>
      </c>
      <c r="D241" s="9">
        <v>84.3</v>
      </c>
      <c r="E241" s="9">
        <v>82.73</v>
      </c>
      <c r="F241" s="9" t="s">
        <v>455</v>
      </c>
      <c r="G241" s="10" t="s">
        <v>243</v>
      </c>
      <c r="H241" s="12">
        <f t="shared" si="3"/>
        <v>-1.2206949087901551E-2</v>
      </c>
    </row>
    <row r="242" spans="1:8" ht="16.5" x14ac:dyDescent="0.25">
      <c r="A242" s="7">
        <v>44974</v>
      </c>
      <c r="B242" s="8">
        <v>83</v>
      </c>
      <c r="C242" s="9">
        <v>84.6</v>
      </c>
      <c r="D242" s="9">
        <v>84.87</v>
      </c>
      <c r="E242" s="9">
        <v>81.8</v>
      </c>
      <c r="F242" s="9" t="s">
        <v>456</v>
      </c>
      <c r="G242" s="10" t="s">
        <v>457</v>
      </c>
      <c r="H242" s="12">
        <f t="shared" si="3"/>
        <v>1.2809177350607477E-2</v>
      </c>
    </row>
    <row r="243" spans="1:8" ht="16.5" x14ac:dyDescent="0.25">
      <c r="A243" s="7">
        <v>44973</v>
      </c>
      <c r="B243" s="8">
        <v>85.14</v>
      </c>
      <c r="C243" s="9">
        <v>85.27</v>
      </c>
      <c r="D243" s="9">
        <v>86.21</v>
      </c>
      <c r="E243" s="9">
        <v>84.6</v>
      </c>
      <c r="F243" s="9" t="s">
        <v>458</v>
      </c>
      <c r="G243" s="10" t="s">
        <v>459</v>
      </c>
      <c r="H243" s="12">
        <f t="shared" si="3"/>
        <v>-2.5456352603408408E-2</v>
      </c>
    </row>
    <row r="244" spans="1:8" ht="16.5" x14ac:dyDescent="0.25">
      <c r="A244" s="7">
        <v>44972</v>
      </c>
      <c r="B244" s="8">
        <v>85.38</v>
      </c>
      <c r="C244" s="9">
        <v>85.2</v>
      </c>
      <c r="D244" s="9">
        <v>85.85</v>
      </c>
      <c r="E244" s="9">
        <v>83.88</v>
      </c>
      <c r="F244" s="9" t="s">
        <v>460</v>
      </c>
      <c r="G244" s="10" t="s">
        <v>461</v>
      </c>
      <c r="H244" s="12">
        <f t="shared" si="3"/>
        <v>-2.8149209298096727E-3</v>
      </c>
    </row>
    <row r="245" spans="1:8" ht="16.5" x14ac:dyDescent="0.25">
      <c r="A245" s="7">
        <v>44971</v>
      </c>
      <c r="B245" s="8">
        <v>85.58</v>
      </c>
      <c r="C245" s="9">
        <v>85.83</v>
      </c>
      <c r="D245" s="9">
        <v>86.42</v>
      </c>
      <c r="E245" s="9">
        <v>84.13</v>
      </c>
      <c r="F245" s="9" t="s">
        <v>454</v>
      </c>
      <c r="G245" s="10" t="s">
        <v>462</v>
      </c>
      <c r="H245" s="12">
        <f t="shared" si="3"/>
        <v>-2.33972965885485E-3</v>
      </c>
    </row>
    <row r="246" spans="1:8" ht="16.5" x14ac:dyDescent="0.25">
      <c r="A246" s="7">
        <v>44970</v>
      </c>
      <c r="B246" s="8">
        <v>86.61</v>
      </c>
      <c r="C246" s="9">
        <v>86.51</v>
      </c>
      <c r="D246" s="9">
        <v>86.95</v>
      </c>
      <c r="E246" s="9">
        <v>85.1</v>
      </c>
      <c r="F246" s="9" t="s">
        <v>463</v>
      </c>
      <c r="G246" s="10" t="s">
        <v>70</v>
      </c>
      <c r="H246" s="12">
        <f t="shared" si="3"/>
        <v>-1.1963671354282704E-2</v>
      </c>
    </row>
    <row r="247" spans="1:8" ht="16.5" x14ac:dyDescent="0.25">
      <c r="A247" s="7">
        <v>44967</v>
      </c>
      <c r="B247" s="8">
        <v>86.39</v>
      </c>
      <c r="C247" s="9">
        <v>84.22</v>
      </c>
      <c r="D247" s="9">
        <v>86.9</v>
      </c>
      <c r="E247" s="9">
        <v>83.93</v>
      </c>
      <c r="F247" s="9" t="s">
        <v>464</v>
      </c>
      <c r="G247" s="10" t="s">
        <v>465</v>
      </c>
      <c r="H247" s="12">
        <f t="shared" si="3"/>
        <v>2.5433539721606236E-3</v>
      </c>
    </row>
    <row r="248" spans="1:8" ht="16.5" x14ac:dyDescent="0.25">
      <c r="A248" s="7">
        <v>44966</v>
      </c>
      <c r="B248" s="8">
        <v>84.5</v>
      </c>
      <c r="C248" s="9">
        <v>84.96</v>
      </c>
      <c r="D248" s="9">
        <v>85.5</v>
      </c>
      <c r="E248" s="9">
        <v>83.05</v>
      </c>
      <c r="F248" s="9" t="s">
        <v>466</v>
      </c>
      <c r="G248" s="10" t="s">
        <v>231</v>
      </c>
      <c r="H248" s="12">
        <f t="shared" si="3"/>
        <v>2.2120394007664579E-2</v>
      </c>
    </row>
    <row r="249" spans="1:8" ht="16.5" x14ac:dyDescent="0.25">
      <c r="A249" s="7">
        <v>44965</v>
      </c>
      <c r="B249" s="8">
        <v>85.09</v>
      </c>
      <c r="C249" s="9">
        <v>84.11</v>
      </c>
      <c r="D249" s="9">
        <v>85.15</v>
      </c>
      <c r="E249" s="9">
        <v>83.51</v>
      </c>
      <c r="F249" s="9" t="s">
        <v>467</v>
      </c>
      <c r="G249" s="10" t="s">
        <v>468</v>
      </c>
      <c r="H249" s="12">
        <f t="shared" si="3"/>
        <v>-6.95798549833787E-3</v>
      </c>
    </row>
    <row r="250" spans="1:8" ht="16.5" x14ac:dyDescent="0.25">
      <c r="A250" s="7">
        <v>44964</v>
      </c>
      <c r="B250" s="8">
        <v>83.69</v>
      </c>
      <c r="C250" s="9">
        <v>81.260000000000005</v>
      </c>
      <c r="D250" s="9">
        <v>84.13</v>
      </c>
      <c r="E250" s="9">
        <v>81.19</v>
      </c>
      <c r="F250" s="9" t="s">
        <v>469</v>
      </c>
      <c r="G250" s="10" t="s">
        <v>470</v>
      </c>
      <c r="H250" s="12">
        <f t="shared" si="3"/>
        <v>1.6590023816683411E-2</v>
      </c>
    </row>
    <row r="251" spans="1:8" ht="16.5" x14ac:dyDescent="0.25">
      <c r="A251" s="7">
        <v>44963</v>
      </c>
      <c r="B251" s="8">
        <v>80.989999999999995</v>
      </c>
      <c r="C251" s="9">
        <v>79.61</v>
      </c>
      <c r="D251" s="9">
        <v>81.430000000000007</v>
      </c>
      <c r="E251" s="9">
        <v>79.099999999999994</v>
      </c>
      <c r="F251" s="9" t="s">
        <v>471</v>
      </c>
      <c r="G251" s="10" t="s">
        <v>380</v>
      </c>
      <c r="H251" s="12">
        <f t="shared" si="3"/>
        <v>3.2793805783884265E-2</v>
      </c>
    </row>
    <row r="252" spans="1:8" ht="16.5" x14ac:dyDescent="0.25">
      <c r="A252" s="7">
        <v>44960</v>
      </c>
      <c r="B252" s="8">
        <v>79.94</v>
      </c>
      <c r="C252" s="9">
        <v>82.27</v>
      </c>
      <c r="D252" s="9">
        <v>84.2</v>
      </c>
      <c r="E252" s="9">
        <v>79.62</v>
      </c>
      <c r="F252" s="9" t="s">
        <v>472</v>
      </c>
      <c r="G252" s="10" t="s">
        <v>473</v>
      </c>
      <c r="H252" s="12">
        <f t="shared" si="3"/>
        <v>1.3049336977721059E-2</v>
      </c>
    </row>
    <row r="253" spans="1:8" ht="16.5" x14ac:dyDescent="0.25">
      <c r="A253" s="7">
        <v>44959</v>
      </c>
      <c r="B253" s="8">
        <v>82.17</v>
      </c>
      <c r="C253" s="9">
        <v>83.34</v>
      </c>
      <c r="D253" s="9">
        <v>83.61</v>
      </c>
      <c r="E253" s="9">
        <v>81.25</v>
      </c>
      <c r="F253" s="9" t="s">
        <v>474</v>
      </c>
      <c r="G253" s="10" t="s">
        <v>475</v>
      </c>
      <c r="H253" s="12">
        <f t="shared" si="3"/>
        <v>-2.7513918659919107E-2</v>
      </c>
    </row>
    <row r="254" spans="1:8" ht="16.5" x14ac:dyDescent="0.25">
      <c r="A254" s="7">
        <v>44958</v>
      </c>
      <c r="B254" s="8">
        <v>82.84</v>
      </c>
      <c r="C254" s="9">
        <v>85.56</v>
      </c>
      <c r="D254" s="9">
        <v>86.21</v>
      </c>
      <c r="E254" s="9">
        <v>82.37</v>
      </c>
      <c r="F254" s="9" t="s">
        <v>476</v>
      </c>
      <c r="G254" s="10" t="s">
        <v>386</v>
      </c>
      <c r="H254" s="12">
        <f t="shared" si="3"/>
        <v>-8.1207645842869183E-3</v>
      </c>
    </row>
    <row r="255" spans="1:8" ht="16.5" x14ac:dyDescent="0.25">
      <c r="A255" s="7">
        <v>44957</v>
      </c>
      <c r="B255" s="8">
        <v>84.49</v>
      </c>
      <c r="C255" s="9">
        <v>85.18</v>
      </c>
      <c r="D255" s="9">
        <v>85.25</v>
      </c>
      <c r="E255" s="9">
        <v>83.73</v>
      </c>
      <c r="F255" s="9" t="s">
        <v>477</v>
      </c>
      <c r="G255" s="10" t="s">
        <v>478</v>
      </c>
      <c r="H255" s="12">
        <f t="shared" si="3"/>
        <v>-1.9722147637369923E-2</v>
      </c>
    </row>
    <row r="256" spans="1:8" ht="16.5" x14ac:dyDescent="0.25">
      <c r="A256" s="7">
        <v>44956</v>
      </c>
      <c r="B256" s="8">
        <v>84.9</v>
      </c>
      <c r="C256" s="9">
        <v>86.88</v>
      </c>
      <c r="D256" s="9">
        <v>87.48</v>
      </c>
      <c r="E256" s="9">
        <v>84.66</v>
      </c>
      <c r="F256" s="9" t="s">
        <v>479</v>
      </c>
      <c r="G256" s="10" t="s">
        <v>162</v>
      </c>
      <c r="H256" s="12">
        <f t="shared" si="3"/>
        <v>-4.8409091525482952E-3</v>
      </c>
    </row>
    <row r="257" spans="1:8" ht="16.5" x14ac:dyDescent="0.25">
      <c r="A257" s="7">
        <v>44953</v>
      </c>
      <c r="B257" s="8">
        <v>86.66</v>
      </c>
      <c r="C257" s="9">
        <v>87.65</v>
      </c>
      <c r="D257" s="9">
        <v>88.95</v>
      </c>
      <c r="E257" s="9">
        <v>85.69</v>
      </c>
      <c r="F257" s="9" t="s">
        <v>480</v>
      </c>
      <c r="G257" s="10" t="s">
        <v>481</v>
      </c>
      <c r="H257" s="12">
        <f t="shared" si="3"/>
        <v>-2.0518322994461564E-2</v>
      </c>
    </row>
    <row r="258" spans="1:8" ht="16.5" x14ac:dyDescent="0.25">
      <c r="A258" s="7">
        <v>44952</v>
      </c>
      <c r="B258" s="8">
        <v>87.47</v>
      </c>
      <c r="C258" s="9">
        <v>86.35</v>
      </c>
      <c r="D258" s="9">
        <v>88.01</v>
      </c>
      <c r="E258" s="9">
        <v>85.74</v>
      </c>
      <c r="F258" s="9" t="s">
        <v>482</v>
      </c>
      <c r="G258" s="10" t="s">
        <v>19</v>
      </c>
      <c r="H258" s="12">
        <f t="shared" si="3"/>
        <v>-9.3034611200002656E-3</v>
      </c>
    </row>
    <row r="259" spans="1:8" ht="16.5" x14ac:dyDescent="0.25">
      <c r="A259" s="7">
        <v>44951</v>
      </c>
      <c r="B259" s="8">
        <v>86.12</v>
      </c>
      <c r="C259" s="9">
        <v>86.28</v>
      </c>
      <c r="D259" s="9">
        <v>87</v>
      </c>
      <c r="E259" s="9">
        <v>85.41</v>
      </c>
      <c r="F259" s="9" t="s">
        <v>483</v>
      </c>
      <c r="G259" s="10" t="s">
        <v>196</v>
      </c>
      <c r="H259" s="12">
        <f t="shared" si="3"/>
        <v>1.5554204935601227E-2</v>
      </c>
    </row>
    <row r="260" spans="1:8" ht="16.5" x14ac:dyDescent="0.25">
      <c r="A260" s="7">
        <v>44950</v>
      </c>
      <c r="B260" s="8">
        <v>86.13</v>
      </c>
      <c r="C260" s="9">
        <v>88.07</v>
      </c>
      <c r="D260" s="9">
        <v>88.71</v>
      </c>
      <c r="E260" s="9">
        <v>85.8</v>
      </c>
      <c r="F260" s="9" t="s">
        <v>484</v>
      </c>
      <c r="G260" s="10" t="s">
        <v>485</v>
      </c>
      <c r="H260" s="12">
        <f t="shared" ref="H260:H275" si="4">LN(B259/B260)</f>
        <v>-1.1611030491986927E-4</v>
      </c>
    </row>
    <row r="261" spans="1:8" ht="16.5" x14ac:dyDescent="0.25">
      <c r="A261" s="7">
        <v>44949</v>
      </c>
      <c r="B261" s="8">
        <v>88.19</v>
      </c>
      <c r="C261" s="9">
        <v>87.7</v>
      </c>
      <c r="D261" s="9">
        <v>89.09</v>
      </c>
      <c r="E261" s="9">
        <v>86.92</v>
      </c>
      <c r="F261" s="9" t="s">
        <v>486</v>
      </c>
      <c r="G261" s="10" t="s">
        <v>487</v>
      </c>
      <c r="H261" s="12">
        <f t="shared" si="4"/>
        <v>-2.3635795099007137E-2</v>
      </c>
    </row>
    <row r="262" spans="1:8" ht="16.5" x14ac:dyDescent="0.25">
      <c r="A262" s="7">
        <v>44946</v>
      </c>
      <c r="B262" s="8">
        <v>87.63</v>
      </c>
      <c r="C262" s="9">
        <v>86.42</v>
      </c>
      <c r="D262" s="9">
        <v>87.79</v>
      </c>
      <c r="E262" s="9">
        <v>85.58</v>
      </c>
      <c r="F262" s="9" t="s">
        <v>488</v>
      </c>
      <c r="G262" s="10" t="s">
        <v>489</v>
      </c>
      <c r="H262" s="12">
        <f t="shared" si="4"/>
        <v>6.3701728323301461E-3</v>
      </c>
    </row>
    <row r="263" spans="1:8" ht="16.5" x14ac:dyDescent="0.25">
      <c r="A263" s="7">
        <v>44945</v>
      </c>
      <c r="B263" s="8">
        <v>86.16</v>
      </c>
      <c r="C263" s="9">
        <v>84.34</v>
      </c>
      <c r="D263" s="9">
        <v>86.85</v>
      </c>
      <c r="E263" s="9">
        <v>83.76</v>
      </c>
      <c r="F263" s="9" t="s">
        <v>490</v>
      </c>
      <c r="G263" s="10" t="s">
        <v>66</v>
      </c>
      <c r="H263" s="12">
        <f t="shared" si="4"/>
        <v>1.6917372219626237E-2</v>
      </c>
    </row>
    <row r="264" spans="1:8" ht="16.5" x14ac:dyDescent="0.25">
      <c r="A264" s="7">
        <v>44944</v>
      </c>
      <c r="B264" s="8">
        <v>84.98</v>
      </c>
      <c r="C264" s="9">
        <v>86.45</v>
      </c>
      <c r="D264" s="9">
        <v>87.85</v>
      </c>
      <c r="E264" s="9">
        <v>84.36</v>
      </c>
      <c r="F264" s="9" t="s">
        <v>491</v>
      </c>
      <c r="G264" s="10" t="s">
        <v>492</v>
      </c>
      <c r="H264" s="12">
        <f t="shared" si="4"/>
        <v>1.3790098161467475E-2</v>
      </c>
    </row>
    <row r="265" spans="1:8" ht="16.5" x14ac:dyDescent="0.25">
      <c r="A265" s="7">
        <v>44943</v>
      </c>
      <c r="B265" s="8">
        <v>85.92</v>
      </c>
      <c r="C265" s="9">
        <v>84.2</v>
      </c>
      <c r="D265" s="9">
        <v>86.82</v>
      </c>
      <c r="E265" s="9">
        <v>84.04</v>
      </c>
      <c r="F265" s="9" t="s">
        <v>493</v>
      </c>
      <c r="G265" s="10" t="s">
        <v>494</v>
      </c>
      <c r="H265" s="12">
        <f t="shared" si="4"/>
        <v>-1.1000696073889073E-2</v>
      </c>
    </row>
    <row r="266" spans="1:8" ht="16.5" x14ac:dyDescent="0.25">
      <c r="A266" s="7">
        <v>44942</v>
      </c>
      <c r="B266" s="8">
        <v>84.46</v>
      </c>
      <c r="C266" s="9">
        <v>85.36</v>
      </c>
      <c r="D266" s="9">
        <v>85.59</v>
      </c>
      <c r="E266" s="9">
        <v>83.83</v>
      </c>
      <c r="F266" s="9" t="s">
        <v>495</v>
      </c>
      <c r="G266" s="10" t="s">
        <v>496</v>
      </c>
      <c r="H266" s="12">
        <f t="shared" si="4"/>
        <v>1.7138581254757115E-2</v>
      </c>
    </row>
    <row r="267" spans="1:8" ht="16.5" x14ac:dyDescent="0.25">
      <c r="A267" s="7">
        <v>44939</v>
      </c>
      <c r="B267" s="8">
        <v>85.28</v>
      </c>
      <c r="C267" s="9">
        <v>83.91</v>
      </c>
      <c r="D267" s="9">
        <v>85.5</v>
      </c>
      <c r="E267" s="9">
        <v>83.5</v>
      </c>
      <c r="F267" s="9" t="s">
        <v>497</v>
      </c>
      <c r="G267" s="10" t="s">
        <v>372</v>
      </c>
      <c r="H267" s="12">
        <f t="shared" si="4"/>
        <v>-9.6619109117369716E-3</v>
      </c>
    </row>
    <row r="268" spans="1:8" ht="16.5" x14ac:dyDescent="0.25">
      <c r="A268" s="7">
        <v>44938</v>
      </c>
      <c r="B268" s="8">
        <v>84.03</v>
      </c>
      <c r="C268" s="9">
        <v>82.88</v>
      </c>
      <c r="D268" s="9">
        <v>84.62</v>
      </c>
      <c r="E268" s="9">
        <v>82.37</v>
      </c>
      <c r="F268" s="9" t="s">
        <v>498</v>
      </c>
      <c r="G268" s="10" t="s">
        <v>499</v>
      </c>
      <c r="H268" s="12">
        <f t="shared" si="4"/>
        <v>1.476608247740766E-2</v>
      </c>
    </row>
    <row r="269" spans="1:8" ht="16.5" x14ac:dyDescent="0.25">
      <c r="A269" s="7">
        <v>44937</v>
      </c>
      <c r="B269" s="8">
        <v>82.67</v>
      </c>
      <c r="C269" s="9">
        <v>79.52</v>
      </c>
      <c r="D269" s="9">
        <v>83</v>
      </c>
      <c r="E269" s="9">
        <v>79.31</v>
      </c>
      <c r="F269" s="9" t="s">
        <v>500</v>
      </c>
      <c r="G269" s="10" t="s">
        <v>501</v>
      </c>
      <c r="H269" s="12">
        <f t="shared" si="4"/>
        <v>1.6317098675542534E-2</v>
      </c>
    </row>
    <row r="270" spans="1:8" ht="16.5" x14ac:dyDescent="0.25">
      <c r="A270" s="7">
        <v>44936</v>
      </c>
      <c r="B270" s="8">
        <v>80.099999999999994</v>
      </c>
      <c r="C270" s="9">
        <v>79.540000000000006</v>
      </c>
      <c r="D270" s="9">
        <v>80.89</v>
      </c>
      <c r="E270" s="9">
        <v>78.81</v>
      </c>
      <c r="F270" s="9" t="s">
        <v>502</v>
      </c>
      <c r="G270" s="10" t="s">
        <v>358</v>
      </c>
      <c r="H270" s="12">
        <f t="shared" si="4"/>
        <v>3.1580925190270802E-2</v>
      </c>
    </row>
    <row r="271" spans="1:8" ht="16.5" x14ac:dyDescent="0.25">
      <c r="A271" s="7">
        <v>44935</v>
      </c>
      <c r="B271" s="8">
        <v>79.650000000000006</v>
      </c>
      <c r="C271" s="9">
        <v>78.42</v>
      </c>
      <c r="D271" s="9">
        <v>81.37</v>
      </c>
      <c r="E271" s="9">
        <v>78.42</v>
      </c>
      <c r="F271" s="9" t="s">
        <v>503</v>
      </c>
      <c r="G271" s="10" t="s">
        <v>504</v>
      </c>
      <c r="H271" s="12">
        <f t="shared" si="4"/>
        <v>5.6338177182558439E-3</v>
      </c>
    </row>
    <row r="272" spans="1:8" ht="16.5" x14ac:dyDescent="0.25">
      <c r="A272" s="7">
        <v>44932</v>
      </c>
      <c r="B272" s="8">
        <v>78.569999999999993</v>
      </c>
      <c r="C272" s="9">
        <v>78.8</v>
      </c>
      <c r="D272" s="9">
        <v>80.59</v>
      </c>
      <c r="E272" s="9">
        <v>78.05</v>
      </c>
      <c r="F272" s="9" t="s">
        <v>505</v>
      </c>
      <c r="G272" s="10" t="s">
        <v>506</v>
      </c>
      <c r="H272" s="12">
        <f t="shared" si="4"/>
        <v>1.3652089168327483E-2</v>
      </c>
    </row>
    <row r="273" spans="1:8" ht="16.5" x14ac:dyDescent="0.25">
      <c r="A273" s="7">
        <v>44931</v>
      </c>
      <c r="B273" s="8">
        <v>78.69</v>
      </c>
      <c r="C273" s="9">
        <v>78.16</v>
      </c>
      <c r="D273" s="9">
        <v>79.97</v>
      </c>
      <c r="E273" s="9">
        <v>77.61</v>
      </c>
      <c r="F273" s="9" t="s">
        <v>507</v>
      </c>
      <c r="G273" s="10" t="s">
        <v>258</v>
      </c>
      <c r="H273" s="12">
        <f t="shared" si="4"/>
        <v>-1.5261353591618553E-3</v>
      </c>
    </row>
    <row r="274" spans="1:8" ht="16.5" x14ac:dyDescent="0.25">
      <c r="A274" s="7">
        <v>44930</v>
      </c>
      <c r="B274" s="8">
        <v>77.84</v>
      </c>
      <c r="C274" s="9">
        <v>82.31</v>
      </c>
      <c r="D274" s="9">
        <v>82.72</v>
      </c>
      <c r="E274" s="9">
        <v>77.72</v>
      </c>
      <c r="F274" s="9" t="s">
        <v>508</v>
      </c>
      <c r="G274" s="10" t="s">
        <v>509</v>
      </c>
      <c r="H274" s="12">
        <f t="shared" si="4"/>
        <v>1.0860644669142258E-2</v>
      </c>
    </row>
    <row r="275" spans="1:8" ht="16.5" x14ac:dyDescent="0.25">
      <c r="A275" s="7">
        <v>44929</v>
      </c>
      <c r="B275" s="8">
        <v>82.1</v>
      </c>
      <c r="C275" s="9">
        <v>85.96</v>
      </c>
      <c r="D275" s="9">
        <v>87</v>
      </c>
      <c r="E275" s="9">
        <v>81.78</v>
      </c>
      <c r="F275" s="9" t="s">
        <v>510</v>
      </c>
      <c r="G275" s="10" t="s">
        <v>511</v>
      </c>
      <c r="H275" s="12">
        <f t="shared" si="4"/>
        <v>-5.3282578580632803E-2</v>
      </c>
    </row>
  </sheetData>
  <hyperlinks>
    <hyperlink ref="I1" r:id="rId1"/>
    <hyperlink ref="N1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Sauran Sarbassov</dc:creator>
  <cp:lastModifiedBy>Салиева Айнур Сеитовна</cp:lastModifiedBy>
  <dcterms:created xsi:type="dcterms:W3CDTF">2023-11-06T03:17:32Z</dcterms:created>
  <dcterms:modified xsi:type="dcterms:W3CDTF">2024-01-24T13:50:04Z</dcterms:modified>
</cp:coreProperties>
</file>