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usSafa\Documents\GitHub\test\"/>
    </mc:Choice>
  </mc:AlternateContent>
  <bookViews>
    <workbookView xWindow="360" yWindow="135" windowWidth="14355" windowHeight="2640"/>
  </bookViews>
  <sheets>
    <sheet name="PrefixWise" sheetId="1" r:id="rId1"/>
    <sheet name="Summary" sheetId="4" r:id="rId2"/>
  </sheets>
  <definedNames>
    <definedName name="_xlnm._FilterDatabase" localSheetId="0" hidden="1">PrefixWise!$C$6:$I$6</definedName>
  </definedNames>
  <calcPr calcId="162913"/>
</workbook>
</file>

<file path=xl/calcChain.xml><?xml version="1.0" encoding="utf-8"?>
<calcChain xmlns="http://schemas.openxmlformats.org/spreadsheetml/2006/main">
  <c r="B7" i="1" l="1"/>
  <c r="D27" i="1"/>
  <c r="E27" i="1"/>
  <c r="F24" i="1" l="1"/>
  <c r="G27" i="1"/>
  <c r="H27" i="1"/>
  <c r="I26" i="1" s="1"/>
  <c r="I23" i="1" l="1"/>
  <c r="I7" i="1"/>
  <c r="I12" i="1"/>
  <c r="I17" i="1"/>
  <c r="I24" i="1"/>
  <c r="I11" i="1"/>
  <c r="I22" i="1"/>
  <c r="I8" i="1"/>
  <c r="I13" i="1"/>
  <c r="I20" i="1"/>
  <c r="I25" i="1"/>
  <c r="I16" i="1"/>
  <c r="I9" i="1"/>
  <c r="I15" i="1"/>
  <c r="I21" i="1"/>
  <c r="F25" i="1"/>
  <c r="F16" i="1"/>
  <c r="F12" i="1"/>
  <c r="F7" i="1"/>
  <c r="F20" i="1"/>
  <c r="F15" i="1"/>
  <c r="F11" i="1"/>
  <c r="F23" i="1"/>
  <c r="F19" i="1"/>
  <c r="F14" i="1"/>
  <c r="F10" i="1"/>
  <c r="I10" i="1"/>
  <c r="I14" i="1"/>
  <c r="I19" i="1"/>
  <c r="F26" i="1"/>
  <c r="F22" i="1"/>
  <c r="F17" i="1"/>
  <c r="F13" i="1"/>
  <c r="F9" i="1"/>
  <c r="F21" i="1"/>
  <c r="F8" i="1"/>
  <c r="I27" i="1" l="1"/>
  <c r="F27" i="1"/>
</calcChain>
</file>

<file path=xl/sharedStrings.xml><?xml version="1.0" encoding="utf-8"?>
<sst xmlns="http://schemas.openxmlformats.org/spreadsheetml/2006/main" count="109" uniqueCount="29">
  <si>
    <t>1ASIA</t>
  </si>
  <si>
    <t>BANGLATEL(IGW)</t>
  </si>
  <si>
    <t>BIGL</t>
  </si>
  <si>
    <t>BTRAC (IGW)</t>
  </si>
  <si>
    <t>CELTEL</t>
  </si>
  <si>
    <t>DBL</t>
  </si>
  <si>
    <t>DIGICON(IGW)</t>
  </si>
  <si>
    <t>FIRSTCOM</t>
  </si>
  <si>
    <t>GLOBALVOICE(IGW)</t>
  </si>
  <si>
    <t>HRC</t>
  </si>
  <si>
    <t>MIRTEL(IGW)</t>
  </si>
  <si>
    <t>NOVO(IGW)</t>
  </si>
  <si>
    <t>RANKSTEL</t>
  </si>
  <si>
    <t>ROOTSCOM(IGW)</t>
  </si>
  <si>
    <t>SMCOM</t>
  </si>
  <si>
    <t>SONGBIRD</t>
  </si>
  <si>
    <t>UNIQUE(IGW)</t>
  </si>
  <si>
    <t>VENUS</t>
  </si>
  <si>
    <t>PLATINUM</t>
  </si>
  <si>
    <t>No of Calls</t>
  </si>
  <si>
    <t>Minutes</t>
  </si>
  <si>
    <t>IGW Name</t>
  </si>
  <si>
    <t>Total</t>
  </si>
  <si>
    <t>Traffic Date:</t>
  </si>
  <si>
    <t>Top 3 IGW</t>
  </si>
  <si>
    <t>% of Total Minutes</t>
  </si>
  <si>
    <t>BGTEL</t>
  </si>
  <si>
    <t>MOS5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</si>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</sst>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5" fontId="2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0" fillId="0" borderId="1" xfId="1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tabSelected="1" topLeftCell="A28" workbookViewId="0">
      <selection activeCell="G56" sqref="G56"/>
    </sheetView>
  </sheetViews>
  <sheetFormatPr defaultRowHeight="15" x14ac:dyDescent="0.25"/>
  <cols>
    <col min="3" max="3" width="18.7109375" bestFit="1" customWidth="1"/>
    <col min="4" max="4" width="10.42578125" bestFit="1" customWidth="1"/>
    <col min="5" max="5" width="10.5703125" bestFit="1" customWidth="1"/>
    <col min="6" max="6" width="17.28515625" bestFit="1" customWidth="1"/>
    <col min="7" max="7" width="10.5703125" bestFit="1" customWidth="1"/>
    <col min="8" max="8" width="11.5703125" bestFit="1" customWidth="1"/>
    <col min="9" max="9" width="17.28515625" bestFit="1" customWidth="1"/>
    <col min="14" max="14" width="19.28515625" customWidth="1"/>
    <col min="15" max="15" width="6" bestFit="1" customWidth="1"/>
  </cols>
  <sheetData>
    <row r="2" spans="2:16" x14ac:dyDescent="0.25">
      <c r="C2" s="3" t="s">
        <v>23</v>
      </c>
      <c r="D2" s="5">
        <v>42458</v>
      </c>
      <c r="G2" s="6">
        <v>6016</v>
      </c>
      <c r="H2" s="1" t="s">
        <v>24</v>
      </c>
    </row>
    <row r="3" spans="2:16" x14ac:dyDescent="0.25">
      <c r="G3" s="7">
        <v>6017</v>
      </c>
      <c r="H3" s="1" t="s">
        <v>24</v>
      </c>
    </row>
    <row r="5" spans="2:16" x14ac:dyDescent="0.25">
      <c r="C5" s="8"/>
      <c r="D5" s="11">
        <v>6016</v>
      </c>
      <c r="E5" s="12"/>
      <c r="F5" s="13"/>
      <c r="G5" s="14">
        <v>6017</v>
      </c>
      <c r="H5" s="15"/>
      <c r="I5" s="16"/>
    </row>
    <row r="6" spans="2:16" x14ac:dyDescent="0.25">
      <c r="C6" s="9" t="s">
        <v>21</v>
      </c>
      <c r="D6" s="3" t="s">
        <v>19</v>
      </c>
      <c r="E6" s="3" t="s">
        <v>20</v>
      </c>
      <c r="F6" s="3" t="s">
        <v>25</v>
      </c>
      <c r="G6" s="3" t="s">
        <v>19</v>
      </c>
      <c r="H6" s="3" t="s">
        <v>20</v>
      </c>
      <c r="I6" s="3" t="s">
        <v>25</v>
      </c>
    </row>
    <row r="7" spans="2:16" x14ac:dyDescent="0.25">
      <c r="B7">
        <f>31-12</f>
        <v>19</v>
      </c>
      <c r="C7" s="1" t="s">
        <v>0</v>
      </c>
      <c r="D7" s="2">
        <v>4</v>
      </c>
      <c r="E7" s="2">
        <v>37.43</v>
      </c>
      <c r="F7" s="2">
        <f>E7/E$27%</f>
        <v>8.5188700790128494E-4</v>
      </c>
      <c r="G7" s="2">
        <v>5</v>
      </c>
      <c r="H7" s="2">
        <v>53.37</v>
      </c>
      <c r="I7" s="2">
        <f>H7/H$27%</f>
        <v>8.3143166254100315E-3</v>
      </c>
    </row>
    <row r="8" spans="2:16" x14ac:dyDescent="0.25">
      <c r="C8" s="1" t="s">
        <v>1</v>
      </c>
      <c r="D8" s="2">
        <v>19409</v>
      </c>
      <c r="E8" s="2">
        <v>93589.32</v>
      </c>
      <c r="F8" s="2">
        <f>E8/E$27%</f>
        <v>2.1300434353811353</v>
      </c>
      <c r="G8" s="2">
        <v>16</v>
      </c>
      <c r="H8" s="2">
        <v>52.23</v>
      </c>
      <c r="I8" s="2">
        <f>H8/H$27%</f>
        <v>8.136720205080869E-3</v>
      </c>
    </row>
    <row r="9" spans="2:16" x14ac:dyDescent="0.25">
      <c r="C9" s="1" t="s">
        <v>2</v>
      </c>
      <c r="D9" s="2">
        <v>430</v>
      </c>
      <c r="E9" s="2">
        <v>2799.38</v>
      </c>
      <c r="F9" s="2">
        <f>E9/E$27%</f>
        <v>6.3712408554066235E-2</v>
      </c>
      <c r="G9" s="2">
        <v>3026</v>
      </c>
      <c r="H9" s="2">
        <v>19068.400000000001</v>
      </c>
      <c r="I9" s="2">
        <f>H9/H$27%</f>
        <v>2.9705961240391359</v>
      </c>
    </row>
    <row r="10" spans="2:16" x14ac:dyDescent="0.25">
      <c r="C10" s="1" t="s">
        <v>3</v>
      </c>
      <c r="D10" s="2">
        <v>8392</v>
      </c>
      <c r="E10" s="2">
        <v>36446.9</v>
      </c>
      <c r="F10" s="2">
        <f>E10/E$27%</f>
        <v>0.82951217174131298</v>
      </c>
      <c r="G10" s="2">
        <v>38593</v>
      </c>
      <c r="H10" s="2">
        <v>260998.22</v>
      </c>
      <c r="I10" s="2">
        <f>H10/H$27%</f>
        <v>40.659955775687187</v>
      </c>
    </row>
    <row r="11" spans="2:16" x14ac:dyDescent="0.25">
      <c r="C11" s="1" t="s">
        <v>4</v>
      </c>
      <c r="D11" s="2">
        <v>1031</v>
      </c>
      <c r="E11" s="2">
        <v>6372.8</v>
      </c>
      <c r="F11" s="2">
        <f>E11/E$27%</f>
        <v>0.14504155821408787</v>
      </c>
      <c r="G11" s="2">
        <v>1986</v>
      </c>
      <c r="H11" s="2">
        <v>14145.17</v>
      </c>
      <c r="I11" s="2">
        <f>H11/H$27%</f>
        <v>2.2036241727609371</v>
      </c>
    </row>
    <row r="12" spans="2:16" x14ac:dyDescent="0.25">
      <c r="C12" s="1" t="s">
        <v>5</v>
      </c>
      <c r="D12" s="2">
        <v>2032</v>
      </c>
      <c r="E12" s="2">
        <v>11999.8</v>
      </c>
      <c r="F12" s="2">
        <f>E12/E$27%</f>
        <v>0.27310910278957623</v>
      </c>
      <c r="G12" s="2">
        <v>26</v>
      </c>
      <c r="H12" s="2">
        <v>224.75</v>
      </c>
      <c r="I12" s="2">
        <f>H12/H$27%</f>
        <v>3.5012978481560889E-2</v>
      </c>
      <c r="M12">
        <v>6017</v>
      </c>
      <c r="N12" t="s">
        <v>0</v>
      </c>
      <c r="O12">
        <v>5</v>
      </c>
      <c r="P12">
        <v>38.369999999999997</v>
      </c>
    </row>
    <row r="13" spans="2:16" x14ac:dyDescent="0.25">
      <c r="C13" s="1" t="s">
        <v>6</v>
      </c>
      <c r="D13" s="2">
        <v>104337</v>
      </c>
      <c r="E13" s="2">
        <v>624783.30000000005</v>
      </c>
      <c r="F13" s="2">
        <f>E13/E$27%</f>
        <v>14.219737537368179</v>
      </c>
      <c r="G13" s="2">
        <v>659</v>
      </c>
      <c r="H13" s="2">
        <v>4265.2299999999996</v>
      </c>
      <c r="I13" s="2">
        <f>H13/H$27%</f>
        <v>0.66446454375487407</v>
      </c>
      <c r="M13">
        <v>6017</v>
      </c>
      <c r="N13" t="s">
        <v>1</v>
      </c>
      <c r="O13">
        <v>21</v>
      </c>
      <c r="P13">
        <v>90.92</v>
      </c>
    </row>
    <row r="14" spans="2:16" x14ac:dyDescent="0.25">
      <c r="C14" s="1" t="s">
        <v>7</v>
      </c>
      <c r="D14" s="2">
        <v>1093</v>
      </c>
      <c r="E14" s="2">
        <v>6779.65</v>
      </c>
      <c r="F14" s="2">
        <f>E14/E$27%</f>
        <v>0.15430124908143056</v>
      </c>
      <c r="G14" s="2">
        <v>915</v>
      </c>
      <c r="H14" s="2">
        <v>6121.37</v>
      </c>
      <c r="I14" s="2">
        <f>H14/H$27%</f>
        <v>0.95362578904414852</v>
      </c>
      <c r="M14">
        <v>6017</v>
      </c>
      <c r="N14" t="s">
        <v>26</v>
      </c>
      <c r="O14">
        <v>1</v>
      </c>
      <c r="P14">
        <v>0.13</v>
      </c>
    </row>
    <row r="15" spans="2:16" x14ac:dyDescent="0.25">
      <c r="C15" s="1" t="s">
        <v>8</v>
      </c>
      <c r="D15" s="2">
        <v>196023</v>
      </c>
      <c r="E15" s="2">
        <v>1227452.8799999999</v>
      </c>
      <c r="F15" s="2">
        <f>E15/E$27%</f>
        <v>27.936178500748461</v>
      </c>
      <c r="G15" s="2">
        <v>8266</v>
      </c>
      <c r="H15" s="2">
        <v>55217.23</v>
      </c>
      <c r="I15" s="2">
        <f>H15/H$27%</f>
        <v>8.6020898144667353</v>
      </c>
      <c r="M15">
        <v>6017</v>
      </c>
      <c r="N15" t="s">
        <v>2</v>
      </c>
      <c r="O15">
        <v>4326</v>
      </c>
      <c r="P15">
        <v>30919.63</v>
      </c>
    </row>
    <row r="16" spans="2:16" x14ac:dyDescent="0.25">
      <c r="C16" s="1" t="s">
        <v>9</v>
      </c>
      <c r="D16" s="2">
        <v>119647</v>
      </c>
      <c r="E16" s="2">
        <v>711608.67</v>
      </c>
      <c r="F16" s="2">
        <f>E16/E$27%</f>
        <v>16.195837047366094</v>
      </c>
      <c r="G16" s="2">
        <v>384</v>
      </c>
      <c r="H16" s="2">
        <v>2387.65</v>
      </c>
      <c r="I16" s="2">
        <f>H16/H$27%</f>
        <v>0.37196323947274246</v>
      </c>
      <c r="M16">
        <v>6017</v>
      </c>
      <c r="N16" t="s">
        <v>3</v>
      </c>
      <c r="O16">
        <v>44880</v>
      </c>
      <c r="P16">
        <v>312016.3</v>
      </c>
    </row>
    <row r="17" spans="3:16" x14ac:dyDescent="0.25">
      <c r="C17" s="1" t="s">
        <v>10</v>
      </c>
      <c r="D17" s="2">
        <v>36951</v>
      </c>
      <c r="E17" s="2">
        <v>193345.1</v>
      </c>
      <c r="F17" s="2">
        <f>E17/E$27%</f>
        <v>4.4004322396840694</v>
      </c>
      <c r="G17" s="2">
        <v>30238</v>
      </c>
      <c r="H17" s="2">
        <v>212887.2</v>
      </c>
      <c r="I17" s="2">
        <f>H17/H$27%</f>
        <v>33.164916363068969</v>
      </c>
      <c r="M17">
        <v>6017</v>
      </c>
      <c r="N17" t="s">
        <v>4</v>
      </c>
      <c r="O17">
        <v>1940</v>
      </c>
      <c r="P17">
        <v>13965.37</v>
      </c>
    </row>
    <row r="18" spans="3:16" x14ac:dyDescent="0.25">
      <c r="C18" t="s">
        <v>27</v>
      </c>
      <c r="D18" s="2"/>
      <c r="E18" s="2"/>
      <c r="F18" s="2"/>
      <c r="G18" s="2"/>
      <c r="H18" s="2"/>
      <c r="I18" s="2"/>
    </row>
    <row r="19" spans="3:16" x14ac:dyDescent="0.25">
      <c r="C19" s="1" t="s">
        <v>11</v>
      </c>
      <c r="D19" s="2">
        <v>104660</v>
      </c>
      <c r="E19" s="2">
        <v>769552.07</v>
      </c>
      <c r="F19" s="2">
        <f>E19/E$27%</f>
        <v>17.514598192266636</v>
      </c>
      <c r="G19" s="2">
        <v>2806</v>
      </c>
      <c r="H19" s="2">
        <v>19433.5</v>
      </c>
      <c r="I19" s="2">
        <f>H19/H$27%</f>
        <v>3.0274737144445543</v>
      </c>
      <c r="M19">
        <v>6017</v>
      </c>
      <c r="N19" t="s">
        <v>5</v>
      </c>
      <c r="O19">
        <v>23</v>
      </c>
      <c r="P19">
        <v>132.5</v>
      </c>
    </row>
    <row r="20" spans="3:16" x14ac:dyDescent="0.25">
      <c r="C20" s="1" t="s">
        <v>18</v>
      </c>
      <c r="D20" s="2">
        <v>2</v>
      </c>
      <c r="E20" s="2">
        <v>3.58</v>
      </c>
      <c r="F20" s="2">
        <f>E20/E$27%</f>
        <v>8.1478906980673259E-5</v>
      </c>
      <c r="G20" s="2"/>
      <c r="H20" s="2"/>
      <c r="I20" s="2">
        <f>H20/H$27%</f>
        <v>0</v>
      </c>
      <c r="M20">
        <v>6017</v>
      </c>
      <c r="N20" t="s">
        <v>6</v>
      </c>
      <c r="O20">
        <v>723</v>
      </c>
      <c r="P20">
        <v>5014.08</v>
      </c>
    </row>
    <row r="21" spans="3:16" x14ac:dyDescent="0.25">
      <c r="C21" s="1" t="s">
        <v>12</v>
      </c>
      <c r="D21" s="2">
        <v>540</v>
      </c>
      <c r="E21" s="2">
        <v>1778.23</v>
      </c>
      <c r="F21" s="2">
        <f>E21/E$27%</f>
        <v>4.0471574514034249E-2</v>
      </c>
      <c r="G21" s="2">
        <v>23</v>
      </c>
      <c r="H21" s="2">
        <v>96.62</v>
      </c>
      <c r="I21" s="2">
        <f>H21/H$27%</f>
        <v>1.5052075554564687E-2</v>
      </c>
      <c r="M21">
        <v>6017</v>
      </c>
      <c r="N21" t="s">
        <v>7</v>
      </c>
      <c r="O21">
        <v>1071</v>
      </c>
      <c r="P21">
        <v>7406.83</v>
      </c>
    </row>
    <row r="22" spans="3:16" x14ac:dyDescent="0.25">
      <c r="C22" s="1" t="s">
        <v>13</v>
      </c>
      <c r="D22" s="2">
        <v>73041</v>
      </c>
      <c r="E22" s="2">
        <v>452016.8</v>
      </c>
      <c r="F22" s="2">
        <f>E22/E$27%</f>
        <v>10.287663352207147</v>
      </c>
      <c r="G22" s="2">
        <v>1061</v>
      </c>
      <c r="H22" s="2">
        <v>6554.75</v>
      </c>
      <c r="I22" s="2">
        <f>H22/H$27%</f>
        <v>1.0211404703092826</v>
      </c>
      <c r="M22">
        <v>6017</v>
      </c>
      <c r="N22" t="s">
        <v>8</v>
      </c>
      <c r="O22">
        <v>8875</v>
      </c>
      <c r="P22">
        <v>59569.57</v>
      </c>
    </row>
    <row r="23" spans="3:16" x14ac:dyDescent="0.25">
      <c r="C23" s="1" t="s">
        <v>14</v>
      </c>
      <c r="D23" s="2">
        <v>116</v>
      </c>
      <c r="E23" s="2">
        <v>570.02</v>
      </c>
      <c r="F23" s="2">
        <f>E23/E$27%</f>
        <v>1.2973353786905969E-2</v>
      </c>
      <c r="G23" s="2">
        <v>60</v>
      </c>
      <c r="H23" s="2">
        <v>269.98</v>
      </c>
      <c r="I23" s="2">
        <f>H23/H$27%</f>
        <v>4.205919435128725E-2</v>
      </c>
      <c r="M23">
        <v>6017</v>
      </c>
      <c r="N23" t="s">
        <v>9</v>
      </c>
      <c r="O23">
        <v>389</v>
      </c>
      <c r="P23">
        <v>2726.42</v>
      </c>
    </row>
    <row r="24" spans="3:16" x14ac:dyDescent="0.25">
      <c r="C24" s="1" t="s">
        <v>15</v>
      </c>
      <c r="D24" s="2">
        <v>17225</v>
      </c>
      <c r="E24" s="2">
        <v>109676.23</v>
      </c>
      <c r="F24" s="2">
        <f>E24/E$27%</f>
        <v>2.4961730006036107</v>
      </c>
      <c r="G24" s="2">
        <v>582</v>
      </c>
      <c r="H24" s="2">
        <v>3874.38</v>
      </c>
      <c r="I24" s="2">
        <f>H24/H$27%</f>
        <v>0.60357545525868694</v>
      </c>
      <c r="M24">
        <v>6017</v>
      </c>
      <c r="N24" t="s">
        <v>10</v>
      </c>
      <c r="O24">
        <v>35891</v>
      </c>
      <c r="P24">
        <v>255750.68</v>
      </c>
    </row>
    <row r="25" spans="3:16" x14ac:dyDescent="0.25">
      <c r="C25" s="1" t="s">
        <v>16</v>
      </c>
      <c r="D25" s="2">
        <v>22393</v>
      </c>
      <c r="E25" s="2">
        <v>136255</v>
      </c>
      <c r="F25" s="2">
        <f>E25/E$27%</f>
        <v>3.1010917515786689</v>
      </c>
      <c r="G25" s="2">
        <v>4948</v>
      </c>
      <c r="H25" s="2">
        <v>33318.1</v>
      </c>
      <c r="I25" s="2">
        <f>H25/H$27%</f>
        <v>5.1905046422535879</v>
      </c>
      <c r="M25">
        <v>6017</v>
      </c>
      <c r="N25" t="s">
        <v>27</v>
      </c>
      <c r="O25">
        <v>509</v>
      </c>
      <c r="P25">
        <v>3735.87</v>
      </c>
    </row>
    <row r="26" spans="3:16" x14ac:dyDescent="0.25">
      <c r="C26" s="1" t="s">
        <v>17</v>
      </c>
      <c r="D26" s="2">
        <v>1588</v>
      </c>
      <c r="E26" s="2">
        <v>8708.0300000000007</v>
      </c>
      <c r="F26" s="2">
        <f>E26/E$27%</f>
        <v>0.19819015819969615</v>
      </c>
      <c r="G26" s="2">
        <v>406</v>
      </c>
      <c r="H26" s="2">
        <v>2936.68</v>
      </c>
      <c r="I26" s="2">
        <f>H26/H$27%</f>
        <v>0.45749461022126908</v>
      </c>
      <c r="M26">
        <v>6017</v>
      </c>
      <c r="N26" t="s">
        <v>11</v>
      </c>
      <c r="O26">
        <v>1637</v>
      </c>
      <c r="P26">
        <v>11919.38</v>
      </c>
    </row>
    <row r="27" spans="3:16" x14ac:dyDescent="0.25">
      <c r="C27" s="3" t="s">
        <v>22</v>
      </c>
      <c r="D27" s="4">
        <f>SUM(D7:D26)</f>
        <v>708914</v>
      </c>
      <c r="E27" s="4">
        <f>SUM(E7:E26)</f>
        <v>4393775.1900000004</v>
      </c>
      <c r="F27" s="4">
        <f>SUM(F7:F26)</f>
        <v>99.999999999999972</v>
      </c>
      <c r="G27" s="4">
        <f>SUM(G7:G26)</f>
        <v>94000</v>
      </c>
      <c r="H27" s="4">
        <f>SUM(H7:H26)</f>
        <v>641904.82999999996</v>
      </c>
      <c r="I27" s="4">
        <f>SUM(I7:I26)</f>
        <v>100.00000000000001</v>
      </c>
      <c r="M27">
        <v>6017</v>
      </c>
      <c r="N27" t="s">
        <v>12</v>
      </c>
      <c r="O27">
        <v>48</v>
      </c>
      <c r="P27">
        <v>355.17</v>
      </c>
    </row>
    <row r="28" spans="3:16" x14ac:dyDescent="0.25">
      <c r="M28">
        <v>6017</v>
      </c>
      <c r="N28" t="s">
        <v>13</v>
      </c>
      <c r="O28">
        <v>1312</v>
      </c>
      <c r="P28">
        <v>9070.33</v>
      </c>
    </row>
    <row r="29" spans="3:16" x14ac:dyDescent="0.25">
      <c r="M29">
        <v>6017</v>
      </c>
      <c r="N29" t="s">
        <v>14</v>
      </c>
      <c r="O29">
        <v>20</v>
      </c>
      <c r="P29">
        <v>137.97</v>
      </c>
    </row>
    <row r="30" spans="3:16" x14ac:dyDescent="0.25">
      <c r="M30">
        <v>6017</v>
      </c>
      <c r="N30" t="s">
        <v>15</v>
      </c>
      <c r="O30">
        <v>692</v>
      </c>
      <c r="P30">
        <v>4796.13</v>
      </c>
    </row>
    <row r="31" spans="3:16" x14ac:dyDescent="0.25">
      <c r="M31">
        <v>6017</v>
      </c>
      <c r="N31" t="s">
        <v>16</v>
      </c>
      <c r="O31">
        <v>5359</v>
      </c>
      <c r="P31">
        <v>35279.03</v>
      </c>
    </row>
    <row r="32" spans="3:16" x14ac:dyDescent="0.25">
      <c r="M32">
        <v>6017</v>
      </c>
      <c r="N32" t="s">
        <v>17</v>
      </c>
      <c r="O32">
        <v>278</v>
      </c>
      <c r="P32">
        <v>1743.98</v>
      </c>
    </row>
    <row r="35" spans="3:10" x14ac:dyDescent="0.25">
      <c r="C35">
        <v>6016</v>
      </c>
      <c r="D35" t="s">
        <v>0</v>
      </c>
      <c r="E35">
        <v>2</v>
      </c>
      <c r="F35">
        <v>26.97</v>
      </c>
      <c r="G35">
        <v>6017</v>
      </c>
      <c r="H35" t="s">
        <v>0</v>
      </c>
      <c r="I35">
        <v>5</v>
      </c>
      <c r="J35">
        <v>38.369999999999997</v>
      </c>
    </row>
    <row r="36" spans="3:10" x14ac:dyDescent="0.25">
      <c r="C36">
        <v>6016</v>
      </c>
      <c r="D36" t="s">
        <v>1</v>
      </c>
      <c r="E36">
        <v>42647</v>
      </c>
      <c r="F36">
        <v>271225.05</v>
      </c>
      <c r="G36">
        <v>6017</v>
      </c>
      <c r="H36" t="s">
        <v>1</v>
      </c>
      <c r="I36">
        <v>21</v>
      </c>
      <c r="J36">
        <v>90.92</v>
      </c>
    </row>
    <row r="37" spans="3:10" x14ac:dyDescent="0.25">
      <c r="C37">
        <v>6016</v>
      </c>
      <c r="D37" t="s">
        <v>26</v>
      </c>
      <c r="E37">
        <v>2</v>
      </c>
      <c r="F37">
        <v>2.2000000000000002</v>
      </c>
      <c r="G37">
        <v>6017</v>
      </c>
      <c r="H37" t="s">
        <v>26</v>
      </c>
      <c r="I37">
        <v>1</v>
      </c>
      <c r="J37">
        <v>0.13</v>
      </c>
    </row>
    <row r="38" spans="3:10" x14ac:dyDescent="0.25">
      <c r="C38">
        <v>6016</v>
      </c>
      <c r="D38" t="s">
        <v>2</v>
      </c>
      <c r="E38">
        <v>253</v>
      </c>
      <c r="F38">
        <v>1472.68</v>
      </c>
      <c r="G38">
        <v>6017</v>
      </c>
      <c r="H38" t="s">
        <v>2</v>
      </c>
      <c r="I38">
        <v>4326</v>
      </c>
      <c r="J38">
        <v>30919.63</v>
      </c>
    </row>
    <row r="39" spans="3:10" x14ac:dyDescent="0.25">
      <c r="C39">
        <v>6016</v>
      </c>
      <c r="D39" t="s">
        <v>3</v>
      </c>
      <c r="E39">
        <v>19694</v>
      </c>
      <c r="F39">
        <v>119005.5</v>
      </c>
      <c r="G39">
        <v>6017</v>
      </c>
      <c r="H39" t="s">
        <v>3</v>
      </c>
      <c r="I39">
        <v>44880</v>
      </c>
      <c r="J39">
        <v>312016.3</v>
      </c>
    </row>
    <row r="40" spans="3:10" x14ac:dyDescent="0.25">
      <c r="C40">
        <v>6016</v>
      </c>
      <c r="D40" t="s">
        <v>4</v>
      </c>
      <c r="E40">
        <v>2069</v>
      </c>
      <c r="F40">
        <v>9745.33</v>
      </c>
      <c r="G40">
        <v>6017</v>
      </c>
      <c r="H40" t="s">
        <v>4</v>
      </c>
      <c r="I40">
        <v>1940</v>
      </c>
      <c r="J40">
        <v>13965.37</v>
      </c>
    </row>
    <row r="41" spans="3:10" x14ac:dyDescent="0.25">
      <c r="C41">
        <v>6016</v>
      </c>
      <c r="D41" t="s">
        <v>5</v>
      </c>
      <c r="E41">
        <v>2410</v>
      </c>
      <c r="F41">
        <v>17365.13</v>
      </c>
      <c r="G41">
        <v>6017</v>
      </c>
      <c r="H41" t="s">
        <v>5</v>
      </c>
      <c r="I41">
        <v>23</v>
      </c>
      <c r="J41">
        <v>132.5</v>
      </c>
    </row>
    <row r="42" spans="3:10" x14ac:dyDescent="0.25">
      <c r="C42">
        <v>6016</v>
      </c>
      <c r="D42" t="s">
        <v>6</v>
      </c>
      <c r="E42">
        <v>125957</v>
      </c>
      <c r="F42">
        <v>795373.97</v>
      </c>
      <c r="G42">
        <v>6017</v>
      </c>
      <c r="H42" t="s">
        <v>6</v>
      </c>
      <c r="I42">
        <v>723</v>
      </c>
      <c r="J42">
        <v>5014.08</v>
      </c>
    </row>
    <row r="43" spans="3:10" x14ac:dyDescent="0.25">
      <c r="C43">
        <v>6016</v>
      </c>
      <c r="D43" t="s">
        <v>7</v>
      </c>
      <c r="E43">
        <v>1533</v>
      </c>
      <c r="F43">
        <v>8836.5</v>
      </c>
      <c r="G43">
        <v>6017</v>
      </c>
      <c r="H43" t="s">
        <v>7</v>
      </c>
      <c r="I43">
        <v>1071</v>
      </c>
      <c r="J43">
        <v>7406.83</v>
      </c>
    </row>
    <row r="44" spans="3:10" x14ac:dyDescent="0.25">
      <c r="C44">
        <v>6016</v>
      </c>
      <c r="D44" t="s">
        <v>8</v>
      </c>
      <c r="E44">
        <v>269511</v>
      </c>
      <c r="F44">
        <v>1706646.83</v>
      </c>
      <c r="G44">
        <v>6017</v>
      </c>
      <c r="H44" t="s">
        <v>8</v>
      </c>
      <c r="I44">
        <v>8875</v>
      </c>
      <c r="J44">
        <v>59569.57</v>
      </c>
    </row>
    <row r="45" spans="3:10" x14ac:dyDescent="0.25">
      <c r="C45">
        <v>6016</v>
      </c>
      <c r="D45" t="s">
        <v>9</v>
      </c>
      <c r="E45">
        <v>132397</v>
      </c>
      <c r="F45">
        <v>833521.13</v>
      </c>
      <c r="G45">
        <v>6017</v>
      </c>
      <c r="H45" t="s">
        <v>9</v>
      </c>
      <c r="I45">
        <v>389</v>
      </c>
      <c r="J45">
        <v>2726.42</v>
      </c>
    </row>
    <row r="46" spans="3:10" x14ac:dyDescent="0.25">
      <c r="C46">
        <v>6016</v>
      </c>
      <c r="D46" t="s">
        <v>10</v>
      </c>
      <c r="E46">
        <v>66543</v>
      </c>
      <c r="F46">
        <v>397929.18</v>
      </c>
      <c r="G46">
        <v>6017</v>
      </c>
      <c r="H46" t="s">
        <v>10</v>
      </c>
      <c r="I46">
        <v>35891</v>
      </c>
      <c r="J46">
        <v>255750.68</v>
      </c>
    </row>
    <row r="47" spans="3:10" x14ac:dyDescent="0.25">
      <c r="C47">
        <v>6016</v>
      </c>
      <c r="D47" t="s">
        <v>27</v>
      </c>
      <c r="E47">
        <v>1</v>
      </c>
      <c r="F47">
        <v>0.15</v>
      </c>
      <c r="G47">
        <v>6017</v>
      </c>
      <c r="H47" t="s">
        <v>27</v>
      </c>
      <c r="I47">
        <v>509</v>
      </c>
      <c r="J47">
        <v>3735.87</v>
      </c>
    </row>
    <row r="48" spans="3:10" x14ac:dyDescent="0.25">
      <c r="C48">
        <v>6016</v>
      </c>
      <c r="D48" t="s">
        <v>11</v>
      </c>
      <c r="E48">
        <v>18188</v>
      </c>
      <c r="F48">
        <v>139862.13</v>
      </c>
      <c r="G48">
        <v>6017</v>
      </c>
      <c r="H48" t="s">
        <v>11</v>
      </c>
      <c r="I48">
        <v>1637</v>
      </c>
      <c r="J48">
        <v>11919.38</v>
      </c>
    </row>
    <row r="49" spans="3:10" x14ac:dyDescent="0.25">
      <c r="C49">
        <v>6016</v>
      </c>
      <c r="D49" t="s">
        <v>18</v>
      </c>
      <c r="E49">
        <v>2</v>
      </c>
      <c r="F49">
        <v>11.25</v>
      </c>
      <c r="G49">
        <v>6017</v>
      </c>
      <c r="H49" t="s">
        <v>12</v>
      </c>
      <c r="I49">
        <v>48</v>
      </c>
      <c r="J49">
        <v>355.17</v>
      </c>
    </row>
    <row r="50" spans="3:10" x14ac:dyDescent="0.25">
      <c r="C50">
        <v>6016</v>
      </c>
      <c r="D50" t="s">
        <v>12</v>
      </c>
      <c r="E50">
        <v>1268</v>
      </c>
      <c r="F50">
        <v>5246.68</v>
      </c>
      <c r="G50">
        <v>6017</v>
      </c>
      <c r="H50" t="s">
        <v>13</v>
      </c>
      <c r="I50">
        <v>1312</v>
      </c>
      <c r="J50">
        <v>9070.33</v>
      </c>
    </row>
    <row r="51" spans="3:10" x14ac:dyDescent="0.25">
      <c r="C51">
        <v>6016</v>
      </c>
      <c r="D51" t="s">
        <v>13</v>
      </c>
      <c r="E51">
        <v>84869</v>
      </c>
      <c r="F51">
        <v>530846.42000000004</v>
      </c>
      <c r="G51">
        <v>6017</v>
      </c>
      <c r="H51" t="s">
        <v>14</v>
      </c>
      <c r="I51">
        <v>20</v>
      </c>
      <c r="J51">
        <v>137.97</v>
      </c>
    </row>
    <row r="52" spans="3:10" x14ac:dyDescent="0.25">
      <c r="C52">
        <v>6016</v>
      </c>
      <c r="D52" t="s">
        <v>28</v>
      </c>
      <c r="E52">
        <v>1</v>
      </c>
      <c r="F52">
        <v>5</v>
      </c>
      <c r="G52">
        <v>6017</v>
      </c>
      <c r="H52" t="s">
        <v>15</v>
      </c>
      <c r="I52">
        <v>692</v>
      </c>
      <c r="J52">
        <v>4796.13</v>
      </c>
    </row>
    <row r="53" spans="3:10" x14ac:dyDescent="0.25">
      <c r="C53">
        <v>6016</v>
      </c>
      <c r="D53" t="s">
        <v>14</v>
      </c>
      <c r="E53">
        <v>126</v>
      </c>
      <c r="F53">
        <v>581.79999999999995</v>
      </c>
      <c r="G53">
        <v>6017</v>
      </c>
      <c r="H53" t="s">
        <v>16</v>
      </c>
      <c r="I53">
        <v>5359</v>
      </c>
      <c r="J53">
        <v>35279.03</v>
      </c>
    </row>
    <row r="54" spans="3:10" x14ac:dyDescent="0.25">
      <c r="C54">
        <v>6016</v>
      </c>
      <c r="D54" t="s">
        <v>15</v>
      </c>
      <c r="E54">
        <v>20364</v>
      </c>
      <c r="F54">
        <v>136241.23000000001</v>
      </c>
      <c r="G54">
        <v>6017</v>
      </c>
      <c r="H54" t="s">
        <v>17</v>
      </c>
      <c r="I54">
        <v>278</v>
      </c>
      <c r="J54">
        <v>1743.98</v>
      </c>
    </row>
    <row r="55" spans="3:10" x14ac:dyDescent="0.25">
      <c r="C55">
        <v>6016</v>
      </c>
      <c r="D55" t="s">
        <v>16</v>
      </c>
      <c r="E55">
        <v>31067</v>
      </c>
      <c r="F55">
        <v>187900.28</v>
      </c>
    </row>
    <row r="56" spans="3:10" x14ac:dyDescent="0.25">
      <c r="C56">
        <v>6016</v>
      </c>
      <c r="D56" t="s">
        <v>17</v>
      </c>
      <c r="E56">
        <v>2531</v>
      </c>
      <c r="F56">
        <v>12662.15</v>
      </c>
    </row>
  </sheetData>
  <mergeCells count="2">
    <mergeCell ref="D5:F5"/>
    <mergeCell ref="G5:I5"/>
  </mergeCells>
  <conditionalFormatting sqref="F7:F26">
    <cfRule type="top10" dxfId="3" priority="3" rank="3"/>
  </conditionalFormatting>
  <conditionalFormatting sqref="I7:I26">
    <cfRule type="top10" dxfId="2" priority="4" rank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I18"/>
  <sheetViews>
    <sheetView workbookViewId="0">
      <selection activeCell="G25" sqref="G25"/>
    </sheetView>
  </sheetViews>
  <sheetFormatPr defaultRowHeight="15" x14ac:dyDescent="0.25"/>
  <cols>
    <col min="6" max="6" width="18.7109375" bestFit="1" customWidth="1"/>
    <col min="7" max="7" width="10.42578125" bestFit="1" customWidth="1"/>
    <col min="8" max="8" width="10.5703125" bestFit="1" customWidth="1"/>
    <col min="9" max="9" width="17.85546875" bestFit="1" customWidth="1"/>
    <col min="11" max="11" width="18.7109375" bestFit="1" customWidth="1"/>
    <col min="12" max="12" width="10.42578125" bestFit="1" customWidth="1"/>
    <col min="13" max="13" width="9" bestFit="1" customWidth="1"/>
    <col min="14" max="14" width="17.85546875" bestFit="1" customWidth="1"/>
  </cols>
  <sheetData>
    <row r="5" spans="6:9" x14ac:dyDescent="0.25">
      <c r="F5" s="8"/>
      <c r="G5" s="11">
        <v>6016</v>
      </c>
      <c r="H5" s="12"/>
      <c r="I5" s="13"/>
    </row>
    <row r="6" spans="6:9" x14ac:dyDescent="0.25">
      <c r="F6" s="9" t="s">
        <v>21</v>
      </c>
      <c r="G6" s="3" t="s">
        <v>19</v>
      </c>
      <c r="H6" s="3" t="s">
        <v>20</v>
      </c>
      <c r="I6" s="3" t="s">
        <v>25</v>
      </c>
    </row>
    <row r="7" spans="6:9" x14ac:dyDescent="0.25">
      <c r="F7" s="1" t="s">
        <v>8</v>
      </c>
      <c r="G7" s="2">
        <v>196023</v>
      </c>
      <c r="H7" s="2">
        <v>1227452.8799999999</v>
      </c>
      <c r="I7" s="10">
        <v>27.936178500748461</v>
      </c>
    </row>
    <row r="8" spans="6:9" x14ac:dyDescent="0.25">
      <c r="F8" s="1" t="s">
        <v>11</v>
      </c>
      <c r="G8" s="2">
        <v>104660</v>
      </c>
      <c r="H8" s="2">
        <v>769552.07</v>
      </c>
      <c r="I8" s="10">
        <v>17.514598192266636</v>
      </c>
    </row>
    <row r="9" spans="6:9" x14ac:dyDescent="0.25">
      <c r="F9" s="1" t="s">
        <v>9</v>
      </c>
      <c r="G9" s="2">
        <v>119647</v>
      </c>
      <c r="H9" s="2">
        <v>711608.67</v>
      </c>
      <c r="I9" s="10">
        <v>16.195837047366094</v>
      </c>
    </row>
    <row r="10" spans="6:9" x14ac:dyDescent="0.25">
      <c r="F10" s="3" t="s">
        <v>22</v>
      </c>
      <c r="G10" s="4">
        <v>708914</v>
      </c>
      <c r="H10" s="4">
        <v>4393775.1900000004</v>
      </c>
      <c r="I10" s="4">
        <v>99.999999999999972</v>
      </c>
    </row>
    <row r="13" spans="6:9" x14ac:dyDescent="0.25">
      <c r="F13" s="8"/>
      <c r="G13" s="14">
        <v>6017</v>
      </c>
      <c r="H13" s="15"/>
      <c r="I13" s="16"/>
    </row>
    <row r="14" spans="6:9" x14ac:dyDescent="0.25">
      <c r="F14" s="9" t="s">
        <v>21</v>
      </c>
      <c r="G14" s="3" t="s">
        <v>19</v>
      </c>
      <c r="H14" s="3" t="s">
        <v>20</v>
      </c>
      <c r="I14" s="3" t="s">
        <v>25</v>
      </c>
    </row>
    <row r="15" spans="6:9" x14ac:dyDescent="0.25">
      <c r="F15" s="1" t="s">
        <v>3</v>
      </c>
      <c r="G15" s="2">
        <v>38593</v>
      </c>
      <c r="H15" s="2">
        <v>260998.22</v>
      </c>
      <c r="I15" s="2">
        <v>40.65995577568718</v>
      </c>
    </row>
    <row r="16" spans="6:9" x14ac:dyDescent="0.25">
      <c r="F16" s="1" t="s">
        <v>10</v>
      </c>
      <c r="G16" s="2">
        <v>30238</v>
      </c>
      <c r="H16" s="2">
        <v>212887.2</v>
      </c>
      <c r="I16" s="2">
        <v>33.164916363068961</v>
      </c>
    </row>
    <row r="17" spans="6:9" x14ac:dyDescent="0.25">
      <c r="F17" s="1" t="s">
        <v>8</v>
      </c>
      <c r="G17" s="2">
        <v>8266</v>
      </c>
      <c r="H17" s="2">
        <v>55217.23</v>
      </c>
      <c r="I17" s="2">
        <v>8.6020898144667335</v>
      </c>
    </row>
    <row r="18" spans="6:9" x14ac:dyDescent="0.25">
      <c r="F18" s="3" t="s">
        <v>22</v>
      </c>
      <c r="G18" s="4">
        <v>94000</v>
      </c>
      <c r="H18" s="4">
        <v>641904.83000000007</v>
      </c>
      <c r="I18" s="4">
        <v>100</v>
      </c>
    </row>
  </sheetData>
  <mergeCells count="2">
    <mergeCell ref="G13:I13"/>
    <mergeCell ref="G5:I5"/>
  </mergeCells>
  <conditionalFormatting sqref="I15:I17">
    <cfRule type="top10" dxfId="1" priority="2" rank="3"/>
  </conditionalFormatting>
  <conditionalFormatting sqref="I7:I9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PrefixWise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Shajed</dc:creator>
  <cp:lastModifiedBy>NurusSafa</cp:lastModifiedBy>
  <dcterms:created xsi:type="dcterms:W3CDTF">2016-03-29T08:09:57Z</dcterms:created>
  <dcterms:modified xsi:type="dcterms:W3CDTF">2016-03-29T12:18:59Z</dcterms:modified>
</cp:coreProperties>
</file>