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.sharepoint.com/sites/BITStudent-FurtherAero-propulsion675/Shared Documents/General/#1 Important/"/>
    </mc:Choice>
  </mc:AlternateContent>
  <xr:revisionPtr revIDLastSave="168" documentId="8_{8DA59B32-18DF-48F7-8755-B78F26D93D17}" xr6:coauthVersionLast="47" xr6:coauthVersionMax="47" xr10:uidLastSave="{9EC267E0-2B0D-4651-9FA2-1F2CC390F337}"/>
  <bookViews>
    <workbookView xWindow="-108" yWindow="-108" windowWidth="23256" windowHeight="14616" xr2:uid="{57D8734B-2613-467A-AA7F-5A8803BFFB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2" i="1" l="1"/>
  <c r="AF139" i="1"/>
  <c r="AJ138" i="1"/>
  <c r="AH138" i="1"/>
  <c r="AJ135" i="1"/>
  <c r="AI135" i="1"/>
  <c r="AH135" i="1"/>
  <c r="AF134" i="1"/>
  <c r="AH133" i="1"/>
  <c r="AG132" i="1"/>
  <c r="AF132" i="1"/>
  <c r="AG131" i="1"/>
  <c r="AF131" i="1"/>
  <c r="AJ130" i="1"/>
  <c r="AF130" i="1"/>
  <c r="AI129" i="1"/>
  <c r="AJ127" i="1"/>
  <c r="AD127" i="1"/>
  <c r="AH127" i="1"/>
  <c r="AG127" i="1"/>
  <c r="AJ126" i="1"/>
  <c r="AD126" i="1"/>
  <c r="AH125" i="1"/>
  <c r="AJ123" i="1"/>
  <c r="AD123" i="1"/>
  <c r="AH123" i="1"/>
  <c r="AG123" i="1"/>
  <c r="AF123" i="1"/>
  <c r="AH119" i="1"/>
  <c r="AG119" i="1"/>
  <c r="AJ117" i="1"/>
  <c r="AJ115" i="1"/>
  <c r="AG112" i="1"/>
  <c r="AF112" i="1"/>
  <c r="AJ110" i="1"/>
  <c r="AF108" i="1"/>
  <c r="AH107" i="1"/>
  <c r="AG107" i="1"/>
  <c r="AD106" i="1"/>
  <c r="AH106" i="1"/>
  <c r="AG106" i="1"/>
  <c r="AJ105" i="1"/>
  <c r="AI105" i="1"/>
  <c r="AF104" i="1"/>
  <c r="AJ102" i="1"/>
  <c r="AF102" i="1"/>
  <c r="AF100" i="1"/>
  <c r="AJ98" i="1"/>
  <c r="AH98" i="1"/>
  <c r="AF98" i="1"/>
  <c r="AJ95" i="1"/>
  <c r="AG92" i="1"/>
  <c r="AF92" i="1"/>
  <c r="AH91" i="1"/>
  <c r="AG91" i="1"/>
  <c r="AF91" i="1"/>
  <c r="AJ90" i="1"/>
  <c r="AH87" i="1"/>
  <c r="AG87" i="1"/>
  <c r="AJ86" i="1"/>
  <c r="AD86" i="1"/>
  <c r="AD85" i="1"/>
  <c r="AF84" i="1"/>
  <c r="AI83" i="1"/>
  <c r="AH83" i="1"/>
  <c r="AG83" i="1"/>
  <c r="AF83" i="1"/>
  <c r="AJ82" i="1"/>
  <c r="AI81" i="1"/>
  <c r="AH79" i="1"/>
  <c r="AG79" i="1"/>
  <c r="AH78" i="1"/>
  <c r="AG78" i="1"/>
  <c r="AF78" i="1"/>
  <c r="AJ77" i="1"/>
  <c r="AJ75" i="1"/>
  <c r="AF75" i="1"/>
  <c r="AG72" i="1"/>
  <c r="AJ71" i="1"/>
  <c r="AI71" i="1"/>
  <c r="AH71" i="1"/>
  <c r="AJ70" i="1"/>
  <c r="AD70" i="1"/>
  <c r="AF70" i="1"/>
  <c r="AF69" i="1"/>
  <c r="AF68" i="1"/>
  <c r="AH67" i="1"/>
  <c r="AG67" i="1"/>
  <c r="AJ66" i="1"/>
  <c r="AI66" i="1"/>
  <c r="AH66" i="1"/>
  <c r="AG66" i="1"/>
  <c r="AJ65" i="1"/>
  <c r="AI65" i="1"/>
  <c r="AF64" i="1"/>
  <c r="AJ62" i="1"/>
  <c r="AF60" i="1"/>
  <c r="AH59" i="1"/>
  <c r="AG59" i="1"/>
  <c r="AH58" i="1"/>
  <c r="AJ55" i="1"/>
  <c r="AG52" i="1"/>
  <c r="AF52" i="1"/>
  <c r="AJ50" i="1"/>
  <c r="AH50" i="1"/>
  <c r="AJ47" i="1"/>
  <c r="AI47" i="1"/>
  <c r="AH47" i="1"/>
  <c r="AG47" i="1"/>
  <c r="AJ43" i="1"/>
  <c r="AI43" i="1"/>
  <c r="AH43" i="1"/>
  <c r="AG43" i="1"/>
  <c r="AF43" i="1"/>
  <c r="AF42" i="1"/>
  <c r="AG39" i="1"/>
  <c r="AF39" i="1"/>
  <c r="AD38" i="1"/>
  <c r="AH38" i="1"/>
  <c r="AG38" i="1"/>
  <c r="AF38" i="1"/>
  <c r="AJ37" i="1"/>
  <c r="AJ35" i="1"/>
  <c r="AF35" i="1"/>
  <c r="AG32" i="1"/>
  <c r="AF32" i="1"/>
  <c r="AD31" i="1"/>
  <c r="AF31" i="1"/>
  <c r="AJ30" i="1"/>
  <c r="AH27" i="1"/>
  <c r="AG27" i="1"/>
  <c r="AG26" i="1"/>
  <c r="AJ25" i="1"/>
  <c r="AI25" i="1"/>
  <c r="AJ18" i="1"/>
  <c r="AI18" i="1"/>
  <c r="AH18" i="1"/>
  <c r="AG18" i="1"/>
  <c r="AJ15" i="1"/>
  <c r="AD15" i="1"/>
  <c r="AF15" i="1"/>
  <c r="AF14" i="1"/>
  <c r="AG12" i="1"/>
  <c r="AF12" i="1"/>
  <c r="AF11" i="1"/>
  <c r="AJ10" i="1"/>
  <c r="AI10" i="1"/>
  <c r="AF10" i="1"/>
  <c r="AF8" i="1"/>
  <c r="AJ7" i="1"/>
  <c r="AI7" i="1"/>
  <c r="AH7" i="1"/>
  <c r="AG7" i="1"/>
  <c r="AD2" i="1"/>
  <c r="AF2" i="1"/>
  <c r="AG2" i="1"/>
  <c r="AH2" i="1"/>
  <c r="AI2" i="1"/>
  <c r="AJ2" i="1"/>
  <c r="AJ143" i="1"/>
  <c r="AI143" i="1"/>
  <c r="AH143" i="1"/>
  <c r="AG143" i="1"/>
  <c r="AF143" i="1"/>
  <c r="AD143" i="1"/>
  <c r="AA143" i="1"/>
  <c r="AA142" i="1"/>
  <c r="AD141" i="1"/>
  <c r="AA141" i="1"/>
  <c r="AJ140" i="1"/>
  <c r="AI140" i="1"/>
  <c r="AH140" i="1"/>
  <c r="AG140" i="1"/>
  <c r="AF140" i="1"/>
  <c r="AD140" i="1"/>
  <c r="AA140" i="1"/>
  <c r="AJ139" i="1"/>
  <c r="AI139" i="1"/>
  <c r="AH139" i="1"/>
  <c r="AG139" i="1"/>
  <c r="AA139" i="1"/>
  <c r="AA138" i="1"/>
  <c r="AA137" i="1"/>
  <c r="AJ136" i="1"/>
  <c r="AI136" i="1"/>
  <c r="AH136" i="1"/>
  <c r="AG136" i="1"/>
  <c r="AF136" i="1"/>
  <c r="AD136" i="1"/>
  <c r="AA136" i="1"/>
  <c r="AF135" i="1"/>
  <c r="AD135" i="1"/>
  <c r="AA135" i="1"/>
  <c r="AA134" i="1"/>
  <c r="AA133" i="1"/>
  <c r="AJ132" i="1"/>
  <c r="AI132" i="1"/>
  <c r="AH132" i="1"/>
  <c r="AD132" i="1"/>
  <c r="AE132" i="1" s="1"/>
  <c r="AA132" i="1"/>
  <c r="AJ131" i="1"/>
  <c r="AI131" i="1"/>
  <c r="AH131" i="1"/>
  <c r="AA131" i="1"/>
  <c r="AA130" i="1"/>
  <c r="AA129" i="1"/>
  <c r="AJ128" i="1"/>
  <c r="AI128" i="1"/>
  <c r="AH128" i="1"/>
  <c r="AG128" i="1"/>
  <c r="AF128" i="1"/>
  <c r="AD128" i="1"/>
  <c r="AE128" i="1" s="1"/>
  <c r="AA128" i="1"/>
  <c r="AA127" i="1"/>
  <c r="AA126" i="1"/>
  <c r="AA125" i="1"/>
  <c r="AJ124" i="1"/>
  <c r="AI124" i="1"/>
  <c r="AH124" i="1"/>
  <c r="AG124" i="1"/>
  <c r="AF124" i="1"/>
  <c r="AD124" i="1"/>
  <c r="AA124" i="1"/>
  <c r="AA123" i="1"/>
  <c r="AJ122" i="1"/>
  <c r="AA122" i="1"/>
  <c r="AA121" i="1"/>
  <c r="AJ120" i="1"/>
  <c r="AI120" i="1"/>
  <c r="AH120" i="1"/>
  <c r="AG120" i="1"/>
  <c r="AF120" i="1"/>
  <c r="AD120" i="1"/>
  <c r="AA120" i="1"/>
  <c r="AA119" i="1"/>
  <c r="AJ118" i="1"/>
  <c r="AI118" i="1"/>
  <c r="AH118" i="1"/>
  <c r="AG118" i="1"/>
  <c r="AF118" i="1"/>
  <c r="AD118" i="1"/>
  <c r="AE118" i="1" s="1"/>
  <c r="AA118" i="1"/>
  <c r="AA117" i="1"/>
  <c r="AJ116" i="1"/>
  <c r="AI116" i="1"/>
  <c r="AH116" i="1"/>
  <c r="AG116" i="1"/>
  <c r="AF116" i="1"/>
  <c r="AD116" i="1"/>
  <c r="AA116" i="1"/>
  <c r="AG115" i="1"/>
  <c r="AF115" i="1"/>
  <c r="AD115" i="1"/>
  <c r="AA115" i="1"/>
  <c r="AJ114" i="1"/>
  <c r="AI114" i="1"/>
  <c r="AA114" i="1"/>
  <c r="AA113" i="1"/>
  <c r="AJ112" i="1"/>
  <c r="AI112" i="1"/>
  <c r="AH112" i="1"/>
  <c r="AD112" i="1"/>
  <c r="AA112" i="1"/>
  <c r="AJ111" i="1"/>
  <c r="AI111" i="1"/>
  <c r="AH111" i="1"/>
  <c r="AG111" i="1"/>
  <c r="AF111" i="1"/>
  <c r="AD111" i="1"/>
  <c r="AA111" i="1"/>
  <c r="AA110" i="1"/>
  <c r="AH109" i="1"/>
  <c r="AA109" i="1"/>
  <c r="AJ108" i="1"/>
  <c r="AI108" i="1"/>
  <c r="AH108" i="1"/>
  <c r="AG108" i="1"/>
  <c r="AD108" i="1"/>
  <c r="AA108" i="1"/>
  <c r="AJ107" i="1"/>
  <c r="AA107" i="1"/>
  <c r="AJ106" i="1"/>
  <c r="AA106" i="1"/>
  <c r="AA105" i="1"/>
  <c r="AJ104" i="1"/>
  <c r="AI104" i="1"/>
  <c r="AH104" i="1"/>
  <c r="AG104" i="1"/>
  <c r="AD104" i="1"/>
  <c r="AA104" i="1"/>
  <c r="AI103" i="1"/>
  <c r="AH103" i="1"/>
  <c r="AG103" i="1"/>
  <c r="AF103" i="1"/>
  <c r="AD103" i="1"/>
  <c r="AE103" i="1" s="1"/>
  <c r="AA103" i="1"/>
  <c r="AA102" i="1"/>
  <c r="AA101" i="1"/>
  <c r="AJ100" i="1"/>
  <c r="AI100" i="1"/>
  <c r="AH100" i="1"/>
  <c r="AG100" i="1"/>
  <c r="AD100" i="1"/>
  <c r="AA100" i="1"/>
  <c r="AJ99" i="1"/>
  <c r="AI99" i="1"/>
  <c r="AH99" i="1"/>
  <c r="AG99" i="1"/>
  <c r="AF99" i="1"/>
  <c r="AD99" i="1"/>
  <c r="AA99" i="1"/>
  <c r="AA98" i="1"/>
  <c r="AA97" i="1"/>
  <c r="AJ96" i="1"/>
  <c r="AI96" i="1"/>
  <c r="AH96" i="1"/>
  <c r="AG96" i="1"/>
  <c r="AF96" i="1"/>
  <c r="AD96" i="1"/>
  <c r="AA96" i="1"/>
  <c r="AI95" i="1"/>
  <c r="AH95" i="1"/>
  <c r="AG95" i="1"/>
  <c r="AF95" i="1"/>
  <c r="AD95" i="1"/>
  <c r="AA95" i="1"/>
  <c r="AA94" i="1"/>
  <c r="AA93" i="1"/>
  <c r="AJ92" i="1"/>
  <c r="AI92" i="1"/>
  <c r="AH92" i="1"/>
  <c r="AD92" i="1"/>
  <c r="AA92" i="1"/>
  <c r="AJ91" i="1"/>
  <c r="AI91" i="1"/>
  <c r="AA91" i="1"/>
  <c r="AA90" i="1"/>
  <c r="AA89" i="1"/>
  <c r="AJ88" i="1"/>
  <c r="AI88" i="1"/>
  <c r="AH88" i="1"/>
  <c r="AG88" i="1"/>
  <c r="AF88" i="1"/>
  <c r="AD88" i="1"/>
  <c r="AA88" i="1"/>
  <c r="AJ87" i="1"/>
  <c r="AI87" i="1"/>
  <c r="AD87" i="1"/>
  <c r="AA87" i="1"/>
  <c r="AA86" i="1"/>
  <c r="AI85" i="1"/>
  <c r="AA85" i="1"/>
  <c r="AJ84" i="1"/>
  <c r="AI84" i="1"/>
  <c r="AH84" i="1"/>
  <c r="AG84" i="1"/>
  <c r="AD84" i="1"/>
  <c r="AA84" i="1"/>
  <c r="AJ83" i="1"/>
  <c r="AA83" i="1"/>
  <c r="AA82" i="1"/>
  <c r="AA81" i="1"/>
  <c r="AJ80" i="1"/>
  <c r="AI80" i="1"/>
  <c r="AH80" i="1"/>
  <c r="AG80" i="1"/>
  <c r="AF80" i="1"/>
  <c r="AD80" i="1"/>
  <c r="AA80" i="1"/>
  <c r="AD79" i="1"/>
  <c r="AA79" i="1"/>
  <c r="AJ78" i="1"/>
  <c r="AI78" i="1"/>
  <c r="AA78" i="1"/>
  <c r="AA77" i="1"/>
  <c r="AJ76" i="1"/>
  <c r="AI76" i="1"/>
  <c r="AH76" i="1"/>
  <c r="AG76" i="1"/>
  <c r="AF76" i="1"/>
  <c r="AD76" i="1"/>
  <c r="AA76" i="1"/>
  <c r="AA75" i="1"/>
  <c r="AJ74" i="1"/>
  <c r="AI74" i="1"/>
  <c r="AH74" i="1"/>
  <c r="AG74" i="1"/>
  <c r="AF74" i="1"/>
  <c r="AD74" i="1"/>
  <c r="AE74" i="1" s="1"/>
  <c r="AA74" i="1"/>
  <c r="AA73" i="1"/>
  <c r="AJ72" i="1"/>
  <c r="AI72" i="1"/>
  <c r="AH72" i="1"/>
  <c r="AD72" i="1"/>
  <c r="AE72" i="1" s="1"/>
  <c r="AA72" i="1"/>
  <c r="AG71" i="1"/>
  <c r="AD71" i="1"/>
  <c r="AE71" i="1" s="1"/>
  <c r="AA71" i="1"/>
  <c r="AA70" i="1"/>
  <c r="AA69" i="1"/>
  <c r="AJ68" i="1"/>
  <c r="AI68" i="1"/>
  <c r="AH68" i="1"/>
  <c r="AG68" i="1"/>
  <c r="AD68" i="1"/>
  <c r="AA68" i="1"/>
  <c r="AJ67" i="1"/>
  <c r="AI67" i="1"/>
  <c r="AD67" i="1"/>
  <c r="AE67" i="1" s="1"/>
  <c r="AA67" i="1"/>
  <c r="AA66" i="1"/>
  <c r="AD65" i="1"/>
  <c r="AA65" i="1"/>
  <c r="AJ64" i="1"/>
  <c r="AI64" i="1"/>
  <c r="AH64" i="1"/>
  <c r="AG64" i="1"/>
  <c r="AD64" i="1"/>
  <c r="AE64" i="1" s="1"/>
  <c r="AA64" i="1"/>
  <c r="AJ63" i="1"/>
  <c r="AI63" i="1"/>
  <c r="AH63" i="1"/>
  <c r="AG63" i="1"/>
  <c r="AF63" i="1"/>
  <c r="AA63" i="1"/>
  <c r="AA62" i="1"/>
  <c r="AA61" i="1"/>
  <c r="AJ60" i="1"/>
  <c r="AI60" i="1"/>
  <c r="AH60" i="1"/>
  <c r="AG60" i="1"/>
  <c r="AD60" i="1"/>
  <c r="AA60" i="1"/>
  <c r="AF59" i="1"/>
  <c r="AD59" i="1"/>
  <c r="AA59" i="1"/>
  <c r="AJ58" i="1"/>
  <c r="AA58" i="1"/>
  <c r="AA57" i="1"/>
  <c r="AJ56" i="1"/>
  <c r="AI56" i="1"/>
  <c r="AH56" i="1"/>
  <c r="AG56" i="1"/>
  <c r="AF56" i="1"/>
  <c r="AD56" i="1"/>
  <c r="AA56" i="1"/>
  <c r="AI55" i="1"/>
  <c r="AH55" i="1"/>
  <c r="AG55" i="1"/>
  <c r="AF55" i="1"/>
  <c r="AD55" i="1"/>
  <c r="AA55" i="1"/>
  <c r="AA54" i="1"/>
  <c r="AA53" i="1"/>
  <c r="AJ52" i="1"/>
  <c r="AI52" i="1"/>
  <c r="AH52" i="1"/>
  <c r="AD52" i="1"/>
  <c r="AA52" i="1"/>
  <c r="AJ51" i="1"/>
  <c r="AI51" i="1"/>
  <c r="AH51" i="1"/>
  <c r="AG51" i="1"/>
  <c r="AF51" i="1"/>
  <c r="AA51" i="1"/>
  <c r="AA50" i="1"/>
  <c r="AA49" i="1"/>
  <c r="AJ48" i="1"/>
  <c r="AI48" i="1"/>
  <c r="AH48" i="1"/>
  <c r="AG48" i="1"/>
  <c r="AF48" i="1"/>
  <c r="AD48" i="1"/>
  <c r="AA48" i="1"/>
  <c r="AA47" i="1"/>
  <c r="AI46" i="1"/>
  <c r="AH46" i="1"/>
  <c r="AG46" i="1"/>
  <c r="AF46" i="1"/>
  <c r="AD46" i="1"/>
  <c r="AE46" i="1" s="1"/>
  <c r="AA46" i="1"/>
  <c r="AA45" i="1"/>
  <c r="AJ44" i="1"/>
  <c r="AI44" i="1"/>
  <c r="AH44" i="1"/>
  <c r="AG44" i="1"/>
  <c r="AF44" i="1"/>
  <c r="AD44" i="1"/>
  <c r="AA44" i="1"/>
  <c r="AA43" i="1"/>
  <c r="AJ42" i="1"/>
  <c r="AA42" i="1"/>
  <c r="AA41" i="1"/>
  <c r="AJ40" i="1"/>
  <c r="AI40" i="1"/>
  <c r="AH40" i="1"/>
  <c r="AG40" i="1"/>
  <c r="AF40" i="1"/>
  <c r="AD40" i="1"/>
  <c r="AA40" i="1"/>
  <c r="AD39" i="1"/>
  <c r="AE39" i="1" s="1"/>
  <c r="AA39" i="1"/>
  <c r="AJ38" i="1"/>
  <c r="AA38" i="1"/>
  <c r="AA37" i="1"/>
  <c r="AJ36" i="1"/>
  <c r="AI36" i="1"/>
  <c r="AH36" i="1"/>
  <c r="AG36" i="1"/>
  <c r="AF36" i="1"/>
  <c r="AD36" i="1"/>
  <c r="AE36" i="1" s="1"/>
  <c r="AA36" i="1"/>
  <c r="AD35" i="1"/>
  <c r="AE35" i="1" s="1"/>
  <c r="AA35" i="1"/>
  <c r="AH34" i="1"/>
  <c r="AG34" i="1"/>
  <c r="AF34" i="1"/>
  <c r="AD34" i="1"/>
  <c r="AA34" i="1"/>
  <c r="AA33" i="1"/>
  <c r="AJ32" i="1"/>
  <c r="AI32" i="1"/>
  <c r="AH32" i="1"/>
  <c r="AD32" i="1"/>
  <c r="AA32" i="1"/>
  <c r="AJ31" i="1"/>
  <c r="AI31" i="1"/>
  <c r="AH31" i="1"/>
  <c r="AG31" i="1"/>
  <c r="AA31" i="1"/>
  <c r="AD30" i="1"/>
  <c r="AA30" i="1"/>
  <c r="AA29" i="1"/>
  <c r="AJ28" i="1"/>
  <c r="AI28" i="1"/>
  <c r="AH28" i="1"/>
  <c r="AG28" i="1"/>
  <c r="AF28" i="1"/>
  <c r="AD28" i="1"/>
  <c r="AA28" i="1"/>
  <c r="AJ27" i="1"/>
  <c r="AI27" i="1"/>
  <c r="AD27" i="1"/>
  <c r="AA27" i="1"/>
  <c r="AJ26" i="1"/>
  <c r="AA26" i="1"/>
  <c r="AA25" i="1"/>
  <c r="AJ24" i="1"/>
  <c r="AI24" i="1"/>
  <c r="AH24" i="1"/>
  <c r="AG24" i="1"/>
  <c r="AD24" i="1"/>
  <c r="AA24" i="1"/>
  <c r="AJ23" i="1"/>
  <c r="AI23" i="1"/>
  <c r="AH23" i="1"/>
  <c r="AG23" i="1"/>
  <c r="AF23" i="1"/>
  <c r="AD23" i="1"/>
  <c r="AA23" i="1"/>
  <c r="AA22" i="1"/>
  <c r="AJ21" i="1"/>
  <c r="AI21" i="1"/>
  <c r="AA21" i="1"/>
  <c r="AJ20" i="1"/>
  <c r="AI20" i="1"/>
  <c r="AH20" i="1"/>
  <c r="AG20" i="1"/>
  <c r="AF20" i="1"/>
  <c r="AD20" i="1"/>
  <c r="AA20" i="1"/>
  <c r="AJ19" i="1"/>
  <c r="AI19" i="1"/>
  <c r="AH19" i="1"/>
  <c r="AG19" i="1"/>
  <c r="AF19" i="1"/>
  <c r="AD19" i="1"/>
  <c r="AE19" i="1" s="1"/>
  <c r="AA19" i="1"/>
  <c r="AD18" i="1"/>
  <c r="AA18" i="1"/>
  <c r="AA17" i="1"/>
  <c r="AJ16" i="1"/>
  <c r="AI16" i="1"/>
  <c r="AH16" i="1"/>
  <c r="AG16" i="1"/>
  <c r="AF16" i="1"/>
  <c r="AD16" i="1"/>
  <c r="AE16" i="1" s="1"/>
  <c r="AA16" i="1"/>
  <c r="AI15" i="1"/>
  <c r="AA15" i="1"/>
  <c r="AA14" i="1"/>
  <c r="AA13" i="1"/>
  <c r="AJ12" i="1"/>
  <c r="AI12" i="1"/>
  <c r="AH12" i="1"/>
  <c r="AD12" i="1"/>
  <c r="AA12" i="1"/>
  <c r="AI11" i="1"/>
  <c r="AA11" i="1"/>
  <c r="AA10" i="1"/>
  <c r="AA9" i="1"/>
  <c r="AJ8" i="1"/>
  <c r="AI8" i="1"/>
  <c r="AH8" i="1"/>
  <c r="AG8" i="1"/>
  <c r="AD8" i="1"/>
  <c r="AA8" i="1"/>
  <c r="AD7" i="1"/>
  <c r="AA7" i="1"/>
  <c r="AJ6" i="1"/>
  <c r="AI6" i="1"/>
  <c r="AD6" i="1"/>
  <c r="AA6" i="1"/>
  <c r="AA5" i="1"/>
  <c r="AJ4" i="1"/>
  <c r="AI4" i="1"/>
  <c r="AH4" i="1"/>
  <c r="AG4" i="1"/>
  <c r="AF4" i="1"/>
  <c r="AD4" i="1"/>
  <c r="AA4" i="1"/>
  <c r="AJ3" i="1"/>
  <c r="AI3" i="1"/>
  <c r="AH3" i="1"/>
  <c r="AG3" i="1"/>
  <c r="AF3" i="1"/>
  <c r="AD3" i="1"/>
  <c r="AE3" i="1" s="1"/>
  <c r="AA3" i="1"/>
  <c r="AA2" i="1"/>
  <c r="AE52" i="1" l="1"/>
  <c r="AE79" i="1"/>
  <c r="AE96" i="1"/>
  <c r="AE99" i="1"/>
  <c r="AE141" i="1"/>
  <c r="AE2" i="1"/>
  <c r="AE127" i="1"/>
  <c r="AE6" i="1"/>
  <c r="AE8" i="1"/>
  <c r="AE7" i="1"/>
  <c r="AE56" i="1"/>
  <c r="AE112" i="1"/>
  <c r="AE115" i="1"/>
  <c r="AE31" i="1"/>
  <c r="AE106" i="1"/>
  <c r="AE123" i="1"/>
  <c r="AE23" i="1"/>
  <c r="AE32" i="1"/>
  <c r="AE34" i="1"/>
  <c r="AE44" i="1"/>
  <c r="AE59" i="1"/>
  <c r="AE116" i="1"/>
  <c r="AE135" i="1"/>
  <c r="AE136" i="1"/>
  <c r="AE38" i="1"/>
  <c r="AE85" i="1"/>
  <c r="AE126" i="1"/>
  <c r="AE18" i="1"/>
  <c r="AE48" i="1"/>
  <c r="AE68" i="1"/>
  <c r="AE95" i="1"/>
  <c r="AE108" i="1"/>
  <c r="AE111" i="1"/>
  <c r="AE124" i="1"/>
  <c r="AE143" i="1"/>
  <c r="AE86" i="1"/>
  <c r="AE4" i="1"/>
  <c r="AE12" i="1"/>
  <c r="AE24" i="1"/>
  <c r="AE27" i="1"/>
  <c r="AE55" i="1"/>
  <c r="AE76" i="1"/>
  <c r="AE84" i="1"/>
  <c r="AE87" i="1"/>
  <c r="AE104" i="1"/>
  <c r="AE15" i="1"/>
  <c r="AE28" i="1"/>
  <c r="AE65" i="1"/>
  <c r="AE88" i="1"/>
  <c r="AE92" i="1"/>
  <c r="AF5" i="1"/>
  <c r="AF21" i="1"/>
  <c r="AF41" i="1"/>
  <c r="AF61" i="1"/>
  <c r="AF81" i="1"/>
  <c r="AF101" i="1"/>
  <c r="AF121" i="1"/>
  <c r="AG5" i="1"/>
  <c r="AG17" i="1"/>
  <c r="AG33" i="1"/>
  <c r="AG53" i="1"/>
  <c r="AG73" i="1"/>
  <c r="AG89" i="1"/>
  <c r="AG101" i="1"/>
  <c r="AG113" i="1"/>
  <c r="AG133" i="1"/>
  <c r="AH17" i="1"/>
  <c r="AH37" i="1"/>
  <c r="AH57" i="1"/>
  <c r="AH105" i="1"/>
  <c r="AG109" i="1"/>
  <c r="AG25" i="1"/>
  <c r="AF9" i="1"/>
  <c r="AF37" i="1"/>
  <c r="AF53" i="1"/>
  <c r="AF65" i="1"/>
  <c r="AF77" i="1"/>
  <c r="AF93" i="1"/>
  <c r="AF113" i="1"/>
  <c r="AF133" i="1"/>
  <c r="AG13" i="1"/>
  <c r="AG29" i="1"/>
  <c r="AG45" i="1"/>
  <c r="AG57" i="1"/>
  <c r="AG69" i="1"/>
  <c r="AG81" i="1"/>
  <c r="AG97" i="1"/>
  <c r="AG117" i="1"/>
  <c r="AG141" i="1"/>
  <c r="AH9" i="1"/>
  <c r="AH25" i="1"/>
  <c r="AH41" i="1"/>
  <c r="AH61" i="1"/>
  <c r="AH77" i="1"/>
  <c r="AH89" i="1"/>
  <c r="AH85" i="1"/>
  <c r="AH21" i="1"/>
  <c r="AF13" i="1"/>
  <c r="AF29" i="1"/>
  <c r="AF49" i="1"/>
  <c r="AF89" i="1"/>
  <c r="AF105" i="1"/>
  <c r="AF117" i="1"/>
  <c r="AF129" i="1"/>
  <c r="AG9" i="1"/>
  <c r="AG37" i="1"/>
  <c r="AG49" i="1"/>
  <c r="AG65" i="1"/>
  <c r="AG77" i="1"/>
  <c r="AG93" i="1"/>
  <c r="AG105" i="1"/>
  <c r="AG121" i="1"/>
  <c r="AG129" i="1"/>
  <c r="AH33" i="1"/>
  <c r="AH49" i="1"/>
  <c r="AH69" i="1"/>
  <c r="AH93" i="1"/>
  <c r="AG85" i="1"/>
  <c r="AG21" i="1"/>
  <c r="AF141" i="1"/>
  <c r="AF17" i="1"/>
  <c r="AF33" i="1"/>
  <c r="AF45" i="1"/>
  <c r="AF57" i="1"/>
  <c r="AF73" i="1"/>
  <c r="AF85" i="1"/>
  <c r="AF97" i="1"/>
  <c r="AF109" i="1"/>
  <c r="AF125" i="1"/>
  <c r="AF137" i="1"/>
  <c r="AG41" i="1"/>
  <c r="AG61" i="1"/>
  <c r="AG125" i="1"/>
  <c r="AG137" i="1"/>
  <c r="AH5" i="1"/>
  <c r="AH13" i="1"/>
  <c r="AH29" i="1"/>
  <c r="AH45" i="1"/>
  <c r="AH53" i="1"/>
  <c r="AH65" i="1"/>
  <c r="AH73" i="1"/>
  <c r="AH81" i="1"/>
  <c r="AH97" i="1"/>
  <c r="AF25" i="1"/>
  <c r="AH117" i="1"/>
  <c r="AH137" i="1"/>
  <c r="AI13" i="1"/>
  <c r="AD13" i="1"/>
  <c r="AE13" i="1" s="1"/>
  <c r="AD37" i="1"/>
  <c r="AE37" i="1" s="1"/>
  <c r="AI37" i="1"/>
  <c r="AI73" i="1"/>
  <c r="AD73" i="1"/>
  <c r="AE73" i="1" s="1"/>
  <c r="AD77" i="1"/>
  <c r="AE77" i="1" s="1"/>
  <c r="AI77" i="1"/>
  <c r="AI89" i="1"/>
  <c r="AI113" i="1"/>
  <c r="AD113" i="1"/>
  <c r="AE113" i="1" s="1"/>
  <c r="AD133" i="1"/>
  <c r="AE133" i="1" s="1"/>
  <c r="AJ13" i="1"/>
  <c r="AJ33" i="1"/>
  <c r="AJ41" i="1"/>
  <c r="AJ69" i="1"/>
  <c r="AJ89" i="1"/>
  <c r="AJ113" i="1"/>
  <c r="AJ125" i="1"/>
  <c r="AJ137" i="1"/>
  <c r="AF6" i="1"/>
  <c r="AF22" i="1"/>
  <c r="AF50" i="1"/>
  <c r="AF54" i="1"/>
  <c r="AF86" i="1"/>
  <c r="AF94" i="1"/>
  <c r="AF106" i="1"/>
  <c r="AF114" i="1"/>
  <c r="AF122" i="1"/>
  <c r="AF142" i="1"/>
  <c r="AD105" i="1"/>
  <c r="AE105" i="1" s="1"/>
  <c r="AJ141" i="1"/>
  <c r="AG6" i="1"/>
  <c r="AG22" i="1"/>
  <c r="AG54" i="1"/>
  <c r="AG82" i="1"/>
  <c r="AG94" i="1"/>
  <c r="AG102" i="1"/>
  <c r="AG114" i="1"/>
  <c r="AG122" i="1"/>
  <c r="AG130" i="1"/>
  <c r="AG134" i="1"/>
  <c r="AG142" i="1"/>
  <c r="AF18" i="1"/>
  <c r="AG30" i="1"/>
  <c r="AD101" i="1"/>
  <c r="AE101" i="1" s="1"/>
  <c r="AH6" i="1"/>
  <c r="AH22" i="1"/>
  <c r="AH42" i="1"/>
  <c r="AH54" i="1"/>
  <c r="AH62" i="1"/>
  <c r="AH82" i="1"/>
  <c r="AH86" i="1"/>
  <c r="AH90" i="1"/>
  <c r="AH94" i="1"/>
  <c r="AH102" i="1"/>
  <c r="AH114" i="1"/>
  <c r="AH122" i="1"/>
  <c r="AH126" i="1"/>
  <c r="AH130" i="1"/>
  <c r="AH134" i="1"/>
  <c r="AH142" i="1"/>
  <c r="AH30" i="1"/>
  <c r="AI14" i="1"/>
  <c r="AD26" i="1"/>
  <c r="AE26" i="1" s="1"/>
  <c r="AD54" i="1"/>
  <c r="AE54" i="1" s="1"/>
  <c r="AI54" i="1"/>
  <c r="AI90" i="1"/>
  <c r="AD90" i="1"/>
  <c r="AE90" i="1" s="1"/>
  <c r="AD114" i="1"/>
  <c r="AE114" i="1" s="1"/>
  <c r="AD130" i="1"/>
  <c r="AE130" i="1" s="1"/>
  <c r="AI130" i="1"/>
  <c r="AI134" i="1"/>
  <c r="AD134" i="1"/>
  <c r="AE134" i="1" s="1"/>
  <c r="AI142" i="1"/>
  <c r="AD142" i="1"/>
  <c r="AE142" i="1" s="1"/>
  <c r="AJ81" i="1"/>
  <c r="AD97" i="1"/>
  <c r="AE97" i="1" s="1"/>
  <c r="AH110" i="1"/>
  <c r="AI26" i="1"/>
  <c r="AD53" i="1"/>
  <c r="AE53" i="1" s="1"/>
  <c r="AD66" i="1"/>
  <c r="AE66" i="1" s="1"/>
  <c r="AH101" i="1"/>
  <c r="AF126" i="1"/>
  <c r="AG14" i="1"/>
  <c r="AD42" i="1"/>
  <c r="AE42" i="1" s="1"/>
  <c r="AJ97" i="1"/>
  <c r="AG126" i="1"/>
  <c r="AJ93" i="1"/>
  <c r="AI133" i="1"/>
  <c r="AJ53" i="1"/>
  <c r="AJ49" i="1"/>
  <c r="AD78" i="1"/>
  <c r="AE78" i="1" s="1"/>
  <c r="AD122" i="1"/>
  <c r="AE122" i="1" s="1"/>
  <c r="AH129" i="1"/>
  <c r="AH113" i="1"/>
  <c r="AD9" i="1"/>
  <c r="AE9" i="1" s="1"/>
  <c r="AI9" i="1"/>
  <c r="AD17" i="1"/>
  <c r="AE17" i="1" s="1"/>
  <c r="AI33" i="1"/>
  <c r="AD33" i="1"/>
  <c r="AE33" i="1" s="1"/>
  <c r="AD45" i="1"/>
  <c r="AE45" i="1" s="1"/>
  <c r="AI45" i="1"/>
  <c r="AI69" i="1"/>
  <c r="AD81" i="1"/>
  <c r="AE81" i="1" s="1"/>
  <c r="AD109" i="1"/>
  <c r="AE109" i="1" s="1"/>
  <c r="AI109" i="1"/>
  <c r="AD121" i="1"/>
  <c r="AE121" i="1" s="1"/>
  <c r="AI121" i="1"/>
  <c r="AI137" i="1"/>
  <c r="AD137" i="1"/>
  <c r="AE137" i="1" s="1"/>
  <c r="AJ5" i="1"/>
  <c r="AJ45" i="1"/>
  <c r="AJ61" i="1"/>
  <c r="AJ73" i="1"/>
  <c r="AJ85" i="1"/>
  <c r="AJ101" i="1"/>
  <c r="AJ109" i="1"/>
  <c r="AJ121" i="1"/>
  <c r="AI141" i="1"/>
  <c r="AF26" i="1"/>
  <c r="AF58" i="1"/>
  <c r="AF62" i="1"/>
  <c r="AF82" i="1"/>
  <c r="AF90" i="1"/>
  <c r="AF110" i="1"/>
  <c r="AF138" i="1"/>
  <c r="AF30" i="1"/>
  <c r="AI101" i="1"/>
  <c r="AI42" i="1"/>
  <c r="AI57" i="1"/>
  <c r="AI38" i="1"/>
  <c r="AD89" i="1"/>
  <c r="AE89" i="1" s="1"/>
  <c r="AI122" i="1"/>
  <c r="AI106" i="1"/>
  <c r="AH10" i="1"/>
  <c r="AD21" i="1"/>
  <c r="AE21" i="1" s="1"/>
  <c r="AD69" i="1"/>
  <c r="AE69" i="1" s="1"/>
  <c r="AJ129" i="1"/>
  <c r="AH121" i="1"/>
  <c r="AI5" i="1"/>
  <c r="AD5" i="1"/>
  <c r="AE5" i="1" s="1"/>
  <c r="AI29" i="1"/>
  <c r="AD29" i="1"/>
  <c r="AE29" i="1" s="1"/>
  <c r="AI41" i="1"/>
  <c r="AD41" i="1"/>
  <c r="AE41" i="1" s="1"/>
  <c r="AD49" i="1"/>
  <c r="AE49" i="1" s="1"/>
  <c r="AD61" i="1"/>
  <c r="AE61" i="1" s="1"/>
  <c r="AD93" i="1"/>
  <c r="AE93" i="1" s="1"/>
  <c r="AD117" i="1"/>
  <c r="AE117" i="1" s="1"/>
  <c r="AI117" i="1"/>
  <c r="AI125" i="1"/>
  <c r="AD125" i="1"/>
  <c r="AE125" i="1" s="1"/>
  <c r="AD129" i="1"/>
  <c r="AE129" i="1" s="1"/>
  <c r="AH141" i="1"/>
  <c r="AJ9" i="1"/>
  <c r="AJ29" i="1"/>
  <c r="AG42" i="1"/>
  <c r="AG50" i="1"/>
  <c r="AG58" i="1"/>
  <c r="AG62" i="1"/>
  <c r="AG86" i="1"/>
  <c r="AG90" i="1"/>
  <c r="AG98" i="1"/>
  <c r="AG138" i="1"/>
  <c r="AG70" i="1"/>
  <c r="AI61" i="1"/>
  <c r="AH70" i="1"/>
  <c r="AG110" i="1"/>
  <c r="AI22" i="1"/>
  <c r="AD22" i="1"/>
  <c r="AE22" i="1" s="1"/>
  <c r="AI34" i="1"/>
  <c r="AI50" i="1"/>
  <c r="AD50" i="1"/>
  <c r="AE50" i="1" s="1"/>
  <c r="AI58" i="1"/>
  <c r="AD58" i="1"/>
  <c r="AE58" i="1" s="1"/>
  <c r="AI62" i="1"/>
  <c r="AD62" i="1"/>
  <c r="AE62" i="1" s="1"/>
  <c r="AD82" i="1"/>
  <c r="AE82" i="1" s="1"/>
  <c r="AI82" i="1"/>
  <c r="AI86" i="1"/>
  <c r="AI94" i="1"/>
  <c r="AD94" i="1"/>
  <c r="AE94" i="1" s="1"/>
  <c r="AI98" i="1"/>
  <c r="AD98" i="1"/>
  <c r="AE98" i="1" s="1"/>
  <c r="AI102" i="1"/>
  <c r="AD102" i="1"/>
  <c r="AE102" i="1" s="1"/>
  <c r="AD110" i="1"/>
  <c r="AE110" i="1" s="1"/>
  <c r="AI126" i="1"/>
  <c r="AI138" i="1"/>
  <c r="AD138" i="1"/>
  <c r="AE138" i="1" s="1"/>
  <c r="AD14" i="1"/>
  <c r="AE14" i="1" s="1"/>
  <c r="AH26" i="1"/>
  <c r="AI30" i="1"/>
  <c r="AI70" i="1"/>
  <c r="AI97" i="1"/>
  <c r="AI110" i="1"/>
  <c r="AD57" i="1"/>
  <c r="AE57" i="1" s="1"/>
  <c r="AF66" i="1"/>
  <c r="AH14" i="1"/>
  <c r="AI93" i="1"/>
  <c r="AJ57" i="1"/>
  <c r="AI53" i="1"/>
  <c r="AJ133" i="1"/>
  <c r="AD10" i="1"/>
  <c r="AE10" i="1" s="1"/>
  <c r="AI49" i="1"/>
  <c r="AG10" i="1"/>
  <c r="AI17" i="1"/>
  <c r="AJ17" i="1"/>
  <c r="AD25" i="1"/>
  <c r="AE25" i="1" s="1"/>
  <c r="AJ34" i="1"/>
  <c r="AJ46" i="1"/>
  <c r="AF7" i="1"/>
  <c r="AF27" i="1"/>
  <c r="AF47" i="1"/>
  <c r="AF67" i="1"/>
  <c r="AF87" i="1"/>
  <c r="AF107" i="1"/>
  <c r="AF127" i="1"/>
  <c r="AJ14" i="1"/>
  <c r="AF71" i="1"/>
  <c r="AG75" i="1"/>
  <c r="AG135" i="1"/>
  <c r="AH75" i="1"/>
  <c r="AD75" i="1"/>
  <c r="AE75" i="1" s="1"/>
  <c r="AI107" i="1"/>
  <c r="AD107" i="1"/>
  <c r="AE107" i="1" s="1"/>
  <c r="AI119" i="1"/>
  <c r="AD139" i="1"/>
  <c r="AE139" i="1" s="1"/>
  <c r="AH115" i="1"/>
  <c r="AJ59" i="1"/>
  <c r="AJ103" i="1"/>
  <c r="AJ119" i="1"/>
  <c r="AG35" i="1"/>
  <c r="AI115" i="1"/>
  <c r="AD119" i="1"/>
  <c r="AE119" i="1" s="1"/>
  <c r="AI123" i="1"/>
  <c r="AD11" i="1"/>
  <c r="AE11" i="1" s="1"/>
  <c r="AJ22" i="1"/>
  <c r="AH35" i="1"/>
  <c r="AH39" i="1"/>
  <c r="AJ54" i="1"/>
  <c r="AF119" i="1"/>
  <c r="AI35" i="1"/>
  <c r="AD47" i="1"/>
  <c r="AE47" i="1" s="1"/>
  <c r="AI79" i="1"/>
  <c r="AI127" i="1"/>
  <c r="AD131" i="1"/>
  <c r="AE131" i="1" s="1"/>
  <c r="AD63" i="1"/>
  <c r="AE63" i="1" s="1"/>
  <c r="AD91" i="1"/>
  <c r="AE91" i="1" s="1"/>
  <c r="AI75" i="1"/>
  <c r="AF79" i="1"/>
  <c r="AJ11" i="1"/>
  <c r="AD83" i="1"/>
  <c r="AE83" i="1" s="1"/>
  <c r="AJ94" i="1"/>
  <c r="AF24" i="1"/>
  <c r="AD43" i="1"/>
  <c r="AE43" i="1" s="1"/>
  <c r="AJ134" i="1"/>
  <c r="AG11" i="1"/>
  <c r="AG15" i="1"/>
  <c r="AJ39" i="1"/>
  <c r="AJ79" i="1"/>
  <c r="AI59" i="1"/>
  <c r="AF72" i="1"/>
  <c r="AI39" i="1"/>
  <c r="AH11" i="1"/>
  <c r="AH15" i="1"/>
  <c r="AD51" i="1"/>
  <c r="AE51" i="1" s="1"/>
  <c r="AE20" i="1"/>
  <c r="AE100" i="1"/>
  <c r="AE120" i="1"/>
  <c r="AE140" i="1"/>
  <c r="AE40" i="1"/>
  <c r="AE30" i="1"/>
  <c r="AE60" i="1"/>
  <c r="AE70" i="1"/>
  <c r="AE80" i="1"/>
</calcChain>
</file>

<file path=xl/sharedStrings.xml><?xml version="1.0" encoding="utf-8"?>
<sst xmlns="http://schemas.openxmlformats.org/spreadsheetml/2006/main" count="320" uniqueCount="179">
  <si>
    <t xml:space="preserve">Sample 
Number 
</t>
  </si>
  <si>
    <t xml:space="preserve">Notes 
</t>
  </si>
  <si>
    <t>Throttle 
Position 
[%]</t>
  </si>
  <si>
    <t>Ambient 
Pressure 
P0 
[kPa]</t>
  </si>
  <si>
    <t>Inlet 
Raw</t>
  </si>
  <si>
    <t>Inlet 
Offset</t>
  </si>
  <si>
    <t>Comp 
Raw</t>
  </si>
  <si>
    <t>Comp 
Offset</t>
  </si>
  <si>
    <t>Comb 
Raw</t>
  </si>
  <si>
    <t>Comb 
Offset</t>
  </si>
  <si>
    <t>Turb 
Raw</t>
  </si>
  <si>
    <t>Turb 
Offset</t>
  </si>
  <si>
    <t>Exhaust 
Raw</t>
  </si>
  <si>
    <t>Exhaust 
Offset</t>
  </si>
  <si>
    <t>Thrust 
Raw</t>
  </si>
  <si>
    <t>Thrust 
Offset</t>
  </si>
  <si>
    <t>Thrust 
T 
[N]</t>
  </si>
  <si>
    <t>Speed 
n 
[rpm]</t>
  </si>
  <si>
    <t>Fuel 
Flow 
f 
[l/min]</t>
  </si>
  <si>
    <t>Upstream 
Density 
[kg/m³]</t>
  </si>
  <si>
    <t>Air Mass 
Flow Rate 
[kg/s]</t>
  </si>
  <si>
    <t>Specific 
 Heat  
Cp1 
[KJ/Kg K]</t>
  </si>
  <si>
    <t>Specific 
 Heat  
Cp2 
[KJ/Kg K]</t>
  </si>
  <si>
    <t>Specific 
 Heat  
Cp3 
[KJ/Kg K]</t>
  </si>
  <si>
    <t>Specific 
 Heat  
Cp4 
[KJ/Kg K]</t>
  </si>
  <si>
    <t>Specific 
 Heat  
Cp5 
[KJ/Kg K]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</si>
  <si>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</si>
  <si>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</si>
  <si>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</si>
  <si>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</si>
  <si>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</si>
  <si>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</si>
  <si>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</si>
  <si>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</si>
  <si>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</si>
  <si>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</si>
  <si>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</si>
  <si>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</si>
  <si>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</si>
  <si>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</si>
  <si>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</si>
  <si>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</si>
  <si>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</si>
  <si>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</si>
  <si>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</si>
  <si>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</si>
  <si>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</si>
  <si>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</si>
  <si>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</si>
  <si>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</si>
  <si>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</si>
  <si>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</si>
  <si>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</si>
  <si>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</si>
  <si>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</si>
  <si>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</si>
  <si>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</si>
  <si>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</si>
  <si>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</si>
  <si>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</si>
  <si>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</si>
  <si>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</si>
  <si>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</si>
  <si>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</si>
  <si>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</si>
  <si>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</si>
  <si>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</si>
  <si>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</si>
  <si>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</si>
  <si>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</si>
  <si>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</si>
  <si>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</si>
  <si>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</si>
  <si>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</si>
  <si>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</si>
  <si>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</si>
  <si>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</si>
  <si>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</si>
  <si>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</si>
  <si>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</si>
  <si>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</si>
  <si>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</si>
  <si>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</si>
  <si>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</si>
  <si>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</si>
  <si>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</si>
  <si>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</si>
  <si>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</si>
  <si>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</si>
  <si>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</si>
  <si>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</si>
  <si>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</si>
  <si>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</si>
  <si>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</si>
  <si>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</si>
  <si>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</si>
  <si>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</si>
  <si>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</si>
  <si>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</si>
  <si>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</si>
  <si>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</si>
  <si>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</si>
  <si>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</si>
  <si>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</si>
  <si>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</si>
  <si>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</si>
  <si>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</si>
  <si>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</si>
  <si>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</si>
  <si>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</si>
  <si>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</si>
  <si>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</si>
  <si>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</si>
  <si>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</si>
  <si>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</si>
  <si>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</si>
  <si>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</si>
  <si>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</si>
  <si>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</si>
  <si>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</si>
  <si>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</si>
  <si>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</si>
  <si>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</si>
  <si>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</si>
  <si>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</si>
  <si>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</si>
  <si>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</si>
  <si>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</si>
  <si>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</si>
  <si>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</si>
  <si>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</si>
  <si>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</si>
  <si>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</si>
  <si>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</si>
  <si>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</si>
  <si>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</si>
  <si>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</si>
  <si>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</si>
  <si>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</si>
  <si>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</si>
  <si>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</si>
  <si>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</si>
  <si>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</si>
  <si>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</si>
  <si>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</si>
  <si>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</si>
  <si>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</si>
  <si>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</si>
  <si>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</si>
  <si>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</si>
  <si>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</si>
  <si>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</si>
  <si>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</si>
  <si>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</si>
  <si>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</si>
  <si>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</si>
  <si>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</si>
  <si>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</si>
  <si>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</si>
  <si>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</si>
  <si>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</si>
  <si>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</si>
  <si>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</si>
  <si>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</si>
  <si>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</si>
  <si>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</si>
  <si>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</si>
  <si>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</si>
  <si>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</si>
  <si>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Inlet Temperature T2(abs)  [K]</t>
  </si>
  <si>
    <t>Compressor Entry Temperature T3 (abs)  [K]</t>
  </si>
  <si>
    <t>Combustor Exit Total Temperature T4 (abs)  [K]</t>
  </si>
  <si>
    <t>Turbine Exit Total Temperature T5 (abs)  [K]</t>
  </si>
  <si>
    <t>Nozzle Exhaust Total Temperature T6 (abs)  [K]</t>
  </si>
  <si>
    <t>Abs Inlet Static Pressure p1 [kPa]</t>
  </si>
  <si>
    <t>Abs Compressor Static Pressure Exit p3 [kPa]</t>
  </si>
  <si>
    <t>Abs Combustor Inlet Total Pressure P3 [kPa]</t>
  </si>
  <si>
    <t>Abs Turbine Inlet Static Pressure P4 [kPa]</t>
  </si>
  <si>
    <t>Abs Nozzle Entry Pressure P6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</si>
</sst>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619E-E4A0-4C20-8BF5-6D87C792EEED}">
  <dimension ref="A1:AQ143"/>
  <sheetViews>
    <sheetView tabSelected="1" topLeftCell="O1" workbookViewId="0">
      <selection activeCell="B8" sqref="B8"/>
    </sheetView>
  </sheetViews>
  <sheetFormatPr defaultRowHeight="14.4" x14ac:dyDescent="0.3"/>
  <cols>
    <col min="1" max="1" width="8.21875" bestFit="1" customWidth="1"/>
    <col min="2" max="2" width="6" bestFit="1" customWidth="1"/>
    <col min="3" max="3" width="8.21875" bestFit="1" customWidth="1"/>
    <col min="4" max="5" width="16.77734375" bestFit="1" customWidth="1"/>
    <col min="6" max="7" width="17.77734375" bestFit="1" customWidth="1"/>
    <col min="8" max="8" width="16.77734375" bestFit="1" customWidth="1"/>
    <col min="9" max="9" width="8.77734375" bestFit="1" customWidth="1"/>
    <col min="10" max="11" width="6.21875" bestFit="1" customWidth="1"/>
    <col min="12" max="12" width="8.77734375" bestFit="1" customWidth="1"/>
    <col min="13" max="14" width="6.21875" bestFit="1" customWidth="1"/>
    <col min="15" max="15" width="11.33203125" customWidth="1"/>
    <col min="16" max="17" width="6.21875" bestFit="1" customWidth="1"/>
    <col min="18" max="18" width="8.77734375" bestFit="1" customWidth="1"/>
    <col min="19" max="19" width="5.5546875" bestFit="1" customWidth="1"/>
    <col min="20" max="20" width="6.21875" bestFit="1" customWidth="1"/>
    <col min="21" max="21" width="8.77734375" bestFit="1" customWidth="1"/>
    <col min="22" max="23" width="8.21875" bestFit="1" customWidth="1"/>
    <col min="24" max="24" width="8.77734375" bestFit="1" customWidth="1"/>
    <col min="25" max="27" width="6.5546875" bestFit="1" customWidth="1"/>
    <col min="28" max="28" width="7" bestFit="1" customWidth="1"/>
    <col min="29" max="29" width="6.77734375" bestFit="1" customWidth="1"/>
    <col min="30" max="30" width="7.77734375" bestFit="1" customWidth="1"/>
    <col min="31" max="31" width="8.5546875" bestFit="1" customWidth="1"/>
    <col min="32" max="36" width="8.21875" bestFit="1" customWidth="1"/>
  </cols>
  <sheetData>
    <row r="1" spans="1:43" ht="92.4" x14ac:dyDescent="0.3">
      <c r="A1" s="1" t="s">
        <v>0</v>
      </c>
      <c r="B1" s="1" t="s">
        <v>1</v>
      </c>
      <c r="C1" s="1" t="s">
        <v>2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3</v>
      </c>
      <c r="J1" s="1" t="s">
        <v>4</v>
      </c>
      <c r="K1" s="1" t="s">
        <v>5</v>
      </c>
      <c r="L1" s="7" t="s">
        <v>174</v>
      </c>
      <c r="M1" s="1" t="s">
        <v>6</v>
      </c>
      <c r="N1" s="1" t="s">
        <v>7</v>
      </c>
      <c r="O1" s="7" t="s">
        <v>175</v>
      </c>
      <c r="P1" s="1" t="s">
        <v>8</v>
      </c>
      <c r="Q1" s="1" t="s">
        <v>9</v>
      </c>
      <c r="R1" s="7" t="s">
        <v>176</v>
      </c>
      <c r="S1" s="1" t="s">
        <v>10</v>
      </c>
      <c r="T1" s="1" t="s">
        <v>11</v>
      </c>
      <c r="U1" s="7" t="s">
        <v>177</v>
      </c>
      <c r="V1" s="1" t="s">
        <v>12</v>
      </c>
      <c r="W1" s="1" t="s">
        <v>13</v>
      </c>
      <c r="X1" s="7" t="s">
        <v>178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Q1" s="7"/>
    </row>
    <row r="2" spans="1:43" x14ac:dyDescent="0.3">
      <c r="A2" s="2" t="s">
        <v>26</v>
      </c>
      <c r="B2" s="2" t="s">
        <v>27</v>
      </c>
      <c r="C2" s="2">
        <v>0</v>
      </c>
      <c r="D2" s="6">
        <v>289.50621921182261</v>
      </c>
      <c r="E2" s="6">
        <v>309.55505420918365</v>
      </c>
      <c r="F2" s="6">
        <v>878.08198208041961</v>
      </c>
      <c r="G2" s="6">
        <v>760.72084627329195</v>
      </c>
      <c r="H2" s="6">
        <v>699.8398202537594</v>
      </c>
      <c r="I2" s="2">
        <v>100.7</v>
      </c>
      <c r="J2" s="2">
        <v>-1.2890625</v>
      </c>
      <c r="K2" s="2">
        <v>-0.1953125</v>
      </c>
      <c r="L2">
        <v>99.606250000000003</v>
      </c>
      <c r="M2" s="2">
        <v>20.263671875</v>
      </c>
      <c r="N2" s="2">
        <v>1.708984375</v>
      </c>
      <c r="O2">
        <v>119.2546875</v>
      </c>
      <c r="P2" s="2">
        <v>17.333984375</v>
      </c>
      <c r="Q2" s="2">
        <v>-1.708984375</v>
      </c>
      <c r="R2">
        <v>119.74296875</v>
      </c>
      <c r="S2" s="2">
        <v>18.5546875</v>
      </c>
      <c r="T2" s="2">
        <v>0.244140625</v>
      </c>
      <c r="U2">
        <v>119.010546875</v>
      </c>
      <c r="V2" s="2">
        <v>2.2265625</v>
      </c>
      <c r="W2" s="2">
        <v>-0.1953125</v>
      </c>
      <c r="X2">
        <v>103.121875</v>
      </c>
      <c r="Y2" s="2">
        <v>17.5078125</v>
      </c>
      <c r="Z2" s="2">
        <v>5.8359375</v>
      </c>
      <c r="AA2" s="3">
        <f t="shared" ref="AA2:AA52" si="0">IF(ISNUMBER(Y2),ABS(Y2-Z2),"")</f>
        <v>11.671875</v>
      </c>
      <c r="AB2" s="4">
        <v>35917.96875</v>
      </c>
      <c r="AC2" s="2">
        <v>0.15234375</v>
      </c>
      <c r="AD2" s="5">
        <f t="shared" ref="AD2:AD52" si="1">IF(ISNUMBER(G2),I2*1000/(287.05*(D2+273.15)),"")</f>
        <v>0.62348899993041351</v>
      </c>
      <c r="AE2" s="2" t="str">
        <f>IF(AND(ISNUMBER(AD2),ISNUMBER(#REF!)),0.62*0.25*PI()*(0.1^2)*SQRT(1000*2*AD2*ABS(#REF!)),"")</f>
        <v/>
      </c>
      <c r="AF2" s="2">
        <f t="shared" ref="AF2:AJ52" si="2">IF(ISNUMBER(D2),0.2871*(0.000000000000275462*((D2+273.15)^4)-0.00000000191142*((D2+273.15)^3)+0.00000329421*((D2+273.15)^2)-0.00133736*(D2+273.15)+3.65359),"")</f>
        <v>1.0424992833596507</v>
      </c>
      <c r="AG2" s="2">
        <f t="shared" si="2"/>
        <v>1.0468847560535197</v>
      </c>
      <c r="AH2" s="2">
        <f t="shared" si="2"/>
        <v>1.1620026106515076</v>
      </c>
      <c r="AI2" s="2">
        <f t="shared" si="2"/>
        <v>1.1468214792411418</v>
      </c>
      <c r="AJ2" s="2">
        <f t="shared" si="2"/>
        <v>1.1361161242565805</v>
      </c>
    </row>
    <row r="3" spans="1:43" x14ac:dyDescent="0.3">
      <c r="A3" s="2" t="s">
        <v>28</v>
      </c>
      <c r="B3" s="2" t="s">
        <v>27</v>
      </c>
      <c r="C3" s="2">
        <v>0</v>
      </c>
      <c r="D3" s="6">
        <v>289.26568657635465</v>
      </c>
      <c r="E3" s="6">
        <v>309.55505420918365</v>
      </c>
      <c r="F3" s="6">
        <v>876.54543269230771</v>
      </c>
      <c r="G3" s="6">
        <v>759.35608501552792</v>
      </c>
      <c r="H3" s="6">
        <v>698.46308740601501</v>
      </c>
      <c r="I3" s="2">
        <v>100.7</v>
      </c>
      <c r="J3" s="2">
        <v>-1.328125</v>
      </c>
      <c r="K3" s="2">
        <v>-0.1953125</v>
      </c>
      <c r="L3">
        <v>99.567187500000003</v>
      </c>
      <c r="M3" s="2">
        <v>20.5078125</v>
      </c>
      <c r="N3" s="2">
        <v>1.708984375</v>
      </c>
      <c r="O3">
        <v>119.498828125</v>
      </c>
      <c r="P3" s="2">
        <v>16.845703125</v>
      </c>
      <c r="Q3" s="2">
        <v>-1.708984375</v>
      </c>
      <c r="R3">
        <v>119.2546875</v>
      </c>
      <c r="S3" s="2">
        <v>18.310546875</v>
      </c>
      <c r="T3" s="2">
        <v>0.244140625</v>
      </c>
      <c r="U3">
        <v>118.76640625</v>
      </c>
      <c r="V3" s="2">
        <v>2.3046875</v>
      </c>
      <c r="W3" s="2">
        <v>-0.1953125</v>
      </c>
      <c r="X3">
        <v>103.2</v>
      </c>
      <c r="Y3" s="2">
        <v>16.697265625</v>
      </c>
      <c r="Z3" s="2">
        <v>5.8359375</v>
      </c>
      <c r="AA3" s="3">
        <f t="shared" si="0"/>
        <v>10.861328125</v>
      </c>
      <c r="AB3" s="4">
        <v>35976.5625</v>
      </c>
      <c r="AC3" s="2">
        <v>0.15234375</v>
      </c>
      <c r="AD3" s="5">
        <f t="shared" si="1"/>
        <v>0.6237556522587856</v>
      </c>
      <c r="AE3" s="2" t="str">
        <f>IF(AND(ISNUMBER(AD3),ISNUMBER(#REF!)),0.62*0.25*PI()*(0.1^2)*SQRT(1000*2*AD3*ABS(#REF!)),"")</f>
        <v/>
      </c>
      <c r="AF3" s="2">
        <f t="shared" si="2"/>
        <v>1.0424474617808723</v>
      </c>
      <c r="AG3" s="2">
        <f t="shared" si="2"/>
        <v>1.0468847560535197</v>
      </c>
      <c r="AH3" s="2">
        <f t="shared" si="2"/>
        <v>1.1618568114920094</v>
      </c>
      <c r="AI3" s="2">
        <f t="shared" si="2"/>
        <v>1.1466005868338538</v>
      </c>
      <c r="AJ3" s="2">
        <f t="shared" si="2"/>
        <v>1.1358551049217671</v>
      </c>
    </row>
    <row r="4" spans="1:43" x14ac:dyDescent="0.3">
      <c r="A4" s="2" t="s">
        <v>29</v>
      </c>
      <c r="B4" s="2" t="s">
        <v>27</v>
      </c>
      <c r="C4" s="2">
        <v>0</v>
      </c>
      <c r="D4" s="6">
        <v>289.50621921182261</v>
      </c>
      <c r="E4" s="6">
        <v>309.55505420918365</v>
      </c>
      <c r="F4" s="6">
        <v>877.05761582167827</v>
      </c>
      <c r="G4" s="6">
        <v>759.8110054347826</v>
      </c>
      <c r="H4" s="6">
        <v>698.46308740601501</v>
      </c>
      <c r="I4" s="2">
        <v>100.7</v>
      </c>
      <c r="J4" s="2">
        <v>-1.328125</v>
      </c>
      <c r="K4" s="2">
        <v>-0.1953125</v>
      </c>
      <c r="L4">
        <v>99.567187500000003</v>
      </c>
      <c r="M4" s="2">
        <v>20.5078125</v>
      </c>
      <c r="N4" s="2">
        <v>1.708984375</v>
      </c>
      <c r="O4">
        <v>119.498828125</v>
      </c>
      <c r="P4" s="2">
        <v>16.845703125</v>
      </c>
      <c r="Q4" s="2">
        <v>-1.708984375</v>
      </c>
      <c r="R4">
        <v>119.2546875</v>
      </c>
      <c r="S4" s="2">
        <v>18.310546875</v>
      </c>
      <c r="T4" s="2">
        <v>0.244140625</v>
      </c>
      <c r="U4">
        <v>118.76640625</v>
      </c>
      <c r="V4" s="2">
        <v>2.3046875</v>
      </c>
      <c r="W4" s="2">
        <v>-0.1953125</v>
      </c>
      <c r="X4">
        <v>103.2</v>
      </c>
      <c r="Y4" s="2">
        <v>16.697265625</v>
      </c>
      <c r="Z4" s="2">
        <v>5.8359375</v>
      </c>
      <c r="AA4" s="3">
        <f t="shared" si="0"/>
        <v>10.861328125</v>
      </c>
      <c r="AB4" s="4">
        <v>35976.5625</v>
      </c>
      <c r="AC4" s="2">
        <v>0.15234375</v>
      </c>
      <c r="AD4" s="5">
        <f t="shared" si="1"/>
        <v>0.62348899993041351</v>
      </c>
      <c r="AE4" s="2" t="str">
        <f>IF(AND(ISNUMBER(AD4),ISNUMBER(#REF!)),0.62*0.25*PI()*(0.1^2)*SQRT(1000*2*AD4*ABS(#REF!)),"")</f>
        <v/>
      </c>
      <c r="AF4" s="2">
        <f t="shared" si="2"/>
        <v>1.0424992833596507</v>
      </c>
      <c r="AG4" s="2">
        <f t="shared" si="2"/>
        <v>1.0468847560535197</v>
      </c>
      <c r="AH4" s="2">
        <f t="shared" si="2"/>
        <v>1.1619055791845818</v>
      </c>
      <c r="AI4" s="2">
        <f t="shared" si="2"/>
        <v>1.146674320531508</v>
      </c>
      <c r="AJ4" s="2">
        <f t="shared" si="2"/>
        <v>1.1358551049217671</v>
      </c>
    </row>
    <row r="5" spans="1:43" x14ac:dyDescent="0.3">
      <c r="A5" s="2" t="s">
        <v>30</v>
      </c>
      <c r="B5" s="2" t="s">
        <v>27</v>
      </c>
      <c r="C5" s="2">
        <v>0</v>
      </c>
      <c r="D5" s="6">
        <v>289.50621921182261</v>
      </c>
      <c r="E5" s="6">
        <v>309.55505420918365</v>
      </c>
      <c r="F5" s="6">
        <v>876.54543269230771</v>
      </c>
      <c r="G5" s="6">
        <v>761.17576669254663</v>
      </c>
      <c r="H5" s="6">
        <v>699.38090930451131</v>
      </c>
      <c r="I5" s="2">
        <v>100.7</v>
      </c>
      <c r="J5" s="2">
        <v>-1.1328125</v>
      </c>
      <c r="K5" s="2">
        <v>-0.1953125</v>
      </c>
      <c r="L5">
        <v>99.762500000000003</v>
      </c>
      <c r="M5" s="2">
        <v>21.240234375</v>
      </c>
      <c r="N5" s="2">
        <v>1.708984375</v>
      </c>
      <c r="O5">
        <v>120.23125</v>
      </c>
      <c r="P5" s="2">
        <v>18.06640625</v>
      </c>
      <c r="Q5" s="2">
        <v>-1.708984375</v>
      </c>
      <c r="R5">
        <v>120.475390625</v>
      </c>
      <c r="S5" s="2">
        <v>19.04296875</v>
      </c>
      <c r="T5" s="2">
        <v>0.244140625</v>
      </c>
      <c r="U5">
        <v>119.498828125</v>
      </c>
      <c r="V5" s="2">
        <v>2.5</v>
      </c>
      <c r="W5" s="2">
        <v>-0.1953125</v>
      </c>
      <c r="X5">
        <v>103.3953125</v>
      </c>
      <c r="Y5" s="2">
        <v>18.318359375</v>
      </c>
      <c r="Z5" s="2">
        <v>5.8359375</v>
      </c>
      <c r="AA5" s="3">
        <f t="shared" si="0"/>
        <v>12.482421875</v>
      </c>
      <c r="AB5" s="4">
        <v>36035.15625</v>
      </c>
      <c r="AC5" s="2">
        <v>0.15234375</v>
      </c>
      <c r="AD5" s="5">
        <f t="shared" si="1"/>
        <v>0.62348899993041351</v>
      </c>
      <c r="AE5" s="2" t="str">
        <f>IF(AND(ISNUMBER(AD5),ISNUMBER(#REF!)),0.62*0.25*PI()*(0.1^2)*SQRT(1000*2*AD5*ABS(#REF!)),"")</f>
        <v/>
      </c>
      <c r="AF5" s="2">
        <f t="shared" si="2"/>
        <v>1.0424992833596507</v>
      </c>
      <c r="AG5" s="2">
        <f t="shared" si="2"/>
        <v>1.0468847560535197</v>
      </c>
      <c r="AH5" s="2">
        <f t="shared" si="2"/>
        <v>1.1618568114920094</v>
      </c>
      <c r="AI5" s="2">
        <f t="shared" si="2"/>
        <v>1.1468949040024756</v>
      </c>
      <c r="AJ5" s="2">
        <f t="shared" si="2"/>
        <v>1.1360292047491238</v>
      </c>
    </row>
    <row r="6" spans="1:43" x14ac:dyDescent="0.3">
      <c r="A6" s="2" t="s">
        <v>31</v>
      </c>
      <c r="B6" s="2" t="s">
        <v>27</v>
      </c>
      <c r="C6" s="2">
        <v>0</v>
      </c>
      <c r="D6" s="6">
        <v>289.26568657635465</v>
      </c>
      <c r="E6" s="6">
        <v>309.30593112244895</v>
      </c>
      <c r="F6" s="6">
        <v>876.03324956293704</v>
      </c>
      <c r="G6" s="6">
        <v>761.17576669254663</v>
      </c>
      <c r="H6" s="6">
        <v>699.38090930451131</v>
      </c>
      <c r="I6" s="2">
        <v>100.7</v>
      </c>
      <c r="J6" s="2">
        <v>-1.25</v>
      </c>
      <c r="K6" s="2">
        <v>-0.1953125</v>
      </c>
      <c r="L6">
        <v>99.645312500000003</v>
      </c>
      <c r="M6" s="2">
        <v>20.263671875</v>
      </c>
      <c r="N6" s="2">
        <v>1.708984375</v>
      </c>
      <c r="O6">
        <v>119.2546875</v>
      </c>
      <c r="P6" s="2">
        <v>17.08984375</v>
      </c>
      <c r="Q6" s="2">
        <v>-1.708984375</v>
      </c>
      <c r="R6">
        <v>119.498828125</v>
      </c>
      <c r="S6" s="2">
        <v>18.798828125</v>
      </c>
      <c r="T6" s="2">
        <v>0.244140625</v>
      </c>
      <c r="U6">
        <v>119.2546875</v>
      </c>
      <c r="V6" s="2">
        <v>2.1484375</v>
      </c>
      <c r="W6" s="2">
        <v>-0.1953125</v>
      </c>
      <c r="X6">
        <v>103.04375</v>
      </c>
      <c r="Y6" s="2">
        <v>24.31640625</v>
      </c>
      <c r="Z6" s="2">
        <v>5.8359375</v>
      </c>
      <c r="AA6" s="3">
        <f t="shared" si="0"/>
        <v>18.48046875</v>
      </c>
      <c r="AB6" s="4">
        <v>36152.34375</v>
      </c>
      <c r="AC6" s="2">
        <v>0.15234375</v>
      </c>
      <c r="AD6" s="5">
        <f t="shared" si="1"/>
        <v>0.6237556522587856</v>
      </c>
      <c r="AE6" s="2" t="str">
        <f>IF(AND(ISNUMBER(AD6),ISNUMBER(#REF!)),0.62*0.25*PI()*(0.1^2)*SQRT(1000*2*AD6*ABS(#REF!)),"")</f>
        <v/>
      </c>
      <c r="AF6" s="2">
        <f t="shared" si="2"/>
        <v>1.0424474617808723</v>
      </c>
      <c r="AG6" s="2">
        <f t="shared" si="2"/>
        <v>1.0468294984189452</v>
      </c>
      <c r="AH6" s="2">
        <f t="shared" si="2"/>
        <v>1.1618078760255013</v>
      </c>
      <c r="AI6" s="2">
        <f t="shared" si="2"/>
        <v>1.1468949040024756</v>
      </c>
      <c r="AJ6" s="2">
        <f t="shared" si="2"/>
        <v>1.1360292047491238</v>
      </c>
    </row>
    <row r="7" spans="1:43" x14ac:dyDescent="0.3">
      <c r="A7" s="2" t="s">
        <v>32</v>
      </c>
      <c r="B7" s="2" t="s">
        <v>27</v>
      </c>
      <c r="C7" s="2">
        <v>0</v>
      </c>
      <c r="D7" s="6">
        <v>289.26568657635465</v>
      </c>
      <c r="E7" s="6">
        <v>309.30593112244895</v>
      </c>
      <c r="F7" s="6">
        <v>876.54543269230771</v>
      </c>
      <c r="G7" s="6">
        <v>762.08560753105587</v>
      </c>
      <c r="H7" s="6">
        <v>698.92199835526321</v>
      </c>
      <c r="I7" s="2">
        <v>100.7</v>
      </c>
      <c r="J7" s="2">
        <v>-1.328125</v>
      </c>
      <c r="K7" s="2">
        <v>-0.1953125</v>
      </c>
      <c r="L7">
        <v>99.567187500000003</v>
      </c>
      <c r="M7" s="2">
        <v>20.5078125</v>
      </c>
      <c r="N7" s="2">
        <v>1.708984375</v>
      </c>
      <c r="O7">
        <v>119.498828125</v>
      </c>
      <c r="P7" s="2">
        <v>17.333984375</v>
      </c>
      <c r="Q7" s="2">
        <v>-1.708984375</v>
      </c>
      <c r="R7">
        <v>119.74296875</v>
      </c>
      <c r="S7" s="2">
        <v>18.798828125</v>
      </c>
      <c r="T7" s="2">
        <v>0.244140625</v>
      </c>
      <c r="U7">
        <v>119.2546875</v>
      </c>
      <c r="V7" s="2">
        <v>2.1484375</v>
      </c>
      <c r="W7" s="2">
        <v>-0.1953125</v>
      </c>
      <c r="X7">
        <v>103.04375</v>
      </c>
      <c r="Y7" s="2">
        <v>24.31640625</v>
      </c>
      <c r="Z7" s="2">
        <v>5.8359375</v>
      </c>
      <c r="AA7" s="3">
        <f t="shared" si="0"/>
        <v>18.48046875</v>
      </c>
      <c r="AB7" s="4">
        <v>36152.34375</v>
      </c>
      <c r="AC7" s="2">
        <v>0.15234375</v>
      </c>
      <c r="AD7" s="5">
        <f t="shared" si="1"/>
        <v>0.6237556522587856</v>
      </c>
      <c r="AE7" s="2" t="str">
        <f>IF(AND(ISNUMBER(AD7),ISNUMBER(#REF!)),0.62*0.25*PI()*(0.1^2)*SQRT(1000*2*AD7*ABS(#REF!)),"")</f>
        <v/>
      </c>
      <c r="AF7" s="2">
        <f t="shared" si="2"/>
        <v>1.0424474617808723</v>
      </c>
      <c r="AG7" s="2">
        <f t="shared" si="2"/>
        <v>1.0468294984189452</v>
      </c>
      <c r="AH7" s="2">
        <f t="shared" si="2"/>
        <v>1.1618568114920094</v>
      </c>
      <c r="AI7" s="2">
        <f t="shared" si="2"/>
        <v>1.1470414437121703</v>
      </c>
      <c r="AJ7" s="2">
        <f t="shared" si="2"/>
        <v>1.1359421982575659</v>
      </c>
    </row>
    <row r="8" spans="1:43" x14ac:dyDescent="0.3">
      <c r="A8" s="2" t="s">
        <v>33</v>
      </c>
      <c r="B8" s="2" t="s">
        <v>27</v>
      </c>
      <c r="C8" s="2">
        <v>0</v>
      </c>
      <c r="D8" s="6">
        <v>289.26568657635465</v>
      </c>
      <c r="E8" s="6">
        <v>309.80417729591835</v>
      </c>
      <c r="F8" s="6">
        <v>877.05761582167827</v>
      </c>
      <c r="G8" s="6">
        <v>761.17576669254663</v>
      </c>
      <c r="H8" s="6">
        <v>698.00417645676691</v>
      </c>
      <c r="I8" s="2">
        <v>100.7</v>
      </c>
      <c r="J8" s="2">
        <v>-1.2109375</v>
      </c>
      <c r="K8" s="2">
        <v>-0.1953125</v>
      </c>
      <c r="L8">
        <v>99.684375000000003</v>
      </c>
      <c r="M8" s="2">
        <v>20.263671875</v>
      </c>
      <c r="N8" s="2">
        <v>1.708984375</v>
      </c>
      <c r="O8">
        <v>119.2546875</v>
      </c>
      <c r="P8" s="2">
        <v>17.08984375</v>
      </c>
      <c r="Q8" s="2">
        <v>-1.708984375</v>
      </c>
      <c r="R8">
        <v>119.498828125</v>
      </c>
      <c r="S8" s="2">
        <v>18.5546875</v>
      </c>
      <c r="T8" s="2">
        <v>0.244140625</v>
      </c>
      <c r="U8">
        <v>119.010546875</v>
      </c>
      <c r="V8" s="2">
        <v>2.4609375</v>
      </c>
      <c r="W8" s="2">
        <v>-0.1953125</v>
      </c>
      <c r="X8">
        <v>103.35625</v>
      </c>
      <c r="Y8" s="2">
        <v>15.88671875</v>
      </c>
      <c r="Z8" s="2">
        <v>5.8359375</v>
      </c>
      <c r="AA8" s="3">
        <f t="shared" si="0"/>
        <v>10.05078125</v>
      </c>
      <c r="AB8" s="4">
        <v>36035.15625</v>
      </c>
      <c r="AC8" s="2">
        <v>0.1494140625</v>
      </c>
      <c r="AD8" s="5">
        <f t="shared" si="1"/>
        <v>0.6237556522587856</v>
      </c>
      <c r="AE8" s="2" t="str">
        <f>IF(AND(ISNUMBER(AD8),ISNUMBER(#REF!)),0.62*0.25*PI()*(0.1^2)*SQRT(1000*2*AD8*ABS(#REF!)),"")</f>
        <v/>
      </c>
      <c r="AF8" s="2">
        <f t="shared" si="2"/>
        <v>1.0424474617808723</v>
      </c>
      <c r="AG8" s="2">
        <f t="shared" si="2"/>
        <v>1.0469400320057496</v>
      </c>
      <c r="AH8" s="2">
        <f t="shared" si="2"/>
        <v>1.1619055791845818</v>
      </c>
      <c r="AI8" s="2">
        <f t="shared" si="2"/>
        <v>1.1468949040024756</v>
      </c>
      <c r="AJ8" s="2">
        <f t="shared" si="2"/>
        <v>1.135767924881673</v>
      </c>
    </row>
    <row r="9" spans="1:43" x14ac:dyDescent="0.3">
      <c r="A9" s="2" t="s">
        <v>34</v>
      </c>
      <c r="B9" s="2" t="s">
        <v>27</v>
      </c>
      <c r="C9" s="2">
        <v>0</v>
      </c>
      <c r="D9" s="6">
        <v>289.26568657635465</v>
      </c>
      <c r="E9" s="6">
        <v>309.80417729591835</v>
      </c>
      <c r="F9" s="6">
        <v>875.52106643356649</v>
      </c>
      <c r="G9" s="6">
        <v>758.90116459627325</v>
      </c>
      <c r="H9" s="6">
        <v>697.08635455827061</v>
      </c>
      <c r="I9" s="2">
        <v>100.7</v>
      </c>
      <c r="J9" s="2">
        <v>-1.2109375</v>
      </c>
      <c r="K9" s="2">
        <v>-0.1953125</v>
      </c>
      <c r="L9">
        <v>99.684375000000003</v>
      </c>
      <c r="M9" s="2">
        <v>20.01953125</v>
      </c>
      <c r="N9" s="2">
        <v>1.708984375</v>
      </c>
      <c r="O9">
        <v>119.010546875</v>
      </c>
      <c r="P9" s="2">
        <v>16.6015625</v>
      </c>
      <c r="Q9" s="2">
        <v>-1.708984375</v>
      </c>
      <c r="R9">
        <v>119.010546875</v>
      </c>
      <c r="S9" s="2">
        <v>18.798828125</v>
      </c>
      <c r="T9" s="2">
        <v>0.244140625</v>
      </c>
      <c r="U9">
        <v>119.2546875</v>
      </c>
      <c r="V9" s="2">
        <v>2.1875</v>
      </c>
      <c r="W9" s="2">
        <v>-0.1953125</v>
      </c>
      <c r="X9">
        <v>103.0828125</v>
      </c>
      <c r="Y9" s="2">
        <v>17.669921875</v>
      </c>
      <c r="Z9" s="2">
        <v>5.8359375</v>
      </c>
      <c r="AA9" s="3">
        <f t="shared" si="0"/>
        <v>11.833984375</v>
      </c>
      <c r="AB9" s="4">
        <v>35800.78125</v>
      </c>
      <c r="AC9" s="2">
        <v>0.1494140625</v>
      </c>
      <c r="AD9" s="5">
        <f t="shared" si="1"/>
        <v>0.6237556522587856</v>
      </c>
      <c r="AE9" s="2" t="str">
        <f>IF(AND(ISNUMBER(AD9),ISNUMBER(#REF!)),0.62*0.25*PI()*(0.1^2)*SQRT(1000*2*AD9*ABS(#REF!)),"")</f>
        <v/>
      </c>
      <c r="AF9" s="2">
        <f t="shared" si="2"/>
        <v>1.0424474617808723</v>
      </c>
      <c r="AG9" s="2">
        <f t="shared" si="2"/>
        <v>1.0469400320057496</v>
      </c>
      <c r="AH9" s="2">
        <f t="shared" si="2"/>
        <v>1.1617587729343233</v>
      </c>
      <c r="AI9" s="2">
        <f t="shared" si="2"/>
        <v>1.1465267504082082</v>
      </c>
      <c r="AJ9" s="2">
        <f t="shared" si="2"/>
        <v>1.1355933052487996</v>
      </c>
    </row>
    <row r="10" spans="1:43" x14ac:dyDescent="0.3">
      <c r="A10" s="2" t="s">
        <v>35</v>
      </c>
      <c r="B10" s="2" t="s">
        <v>27</v>
      </c>
      <c r="C10" s="2">
        <v>0</v>
      </c>
      <c r="D10" s="6">
        <v>289.26568657635465</v>
      </c>
      <c r="E10" s="6">
        <v>309.80417729591835</v>
      </c>
      <c r="F10" s="6">
        <v>875.52106643356649</v>
      </c>
      <c r="G10" s="6">
        <v>758.90116459627325</v>
      </c>
      <c r="H10" s="6">
        <v>697.08635455827061</v>
      </c>
      <c r="I10" s="2">
        <v>100.7</v>
      </c>
      <c r="J10" s="2">
        <v>-1.2109375</v>
      </c>
      <c r="K10" s="2">
        <v>-0.1953125</v>
      </c>
      <c r="L10">
        <v>99.684375000000003</v>
      </c>
      <c r="M10" s="2">
        <v>20.01953125</v>
      </c>
      <c r="N10" s="2">
        <v>1.708984375</v>
      </c>
      <c r="O10">
        <v>119.010546875</v>
      </c>
      <c r="P10" s="2">
        <v>16.6015625</v>
      </c>
      <c r="Q10" s="2">
        <v>-1.708984375</v>
      </c>
      <c r="R10">
        <v>119.010546875</v>
      </c>
      <c r="S10" s="2">
        <v>18.798828125</v>
      </c>
      <c r="T10" s="2">
        <v>0.244140625</v>
      </c>
      <c r="U10">
        <v>119.2546875</v>
      </c>
      <c r="V10" s="2">
        <v>2.1875</v>
      </c>
      <c r="W10" s="2">
        <v>-0.1953125</v>
      </c>
      <c r="X10">
        <v>103.0828125</v>
      </c>
      <c r="Y10" s="2">
        <v>17.669921875</v>
      </c>
      <c r="Z10" s="2">
        <v>5.8359375</v>
      </c>
      <c r="AA10" s="3">
        <f t="shared" si="0"/>
        <v>11.833984375</v>
      </c>
      <c r="AB10" s="4">
        <v>35917.96875</v>
      </c>
      <c r="AC10" s="2">
        <v>0.1494140625</v>
      </c>
      <c r="AD10" s="5">
        <f t="shared" si="1"/>
        <v>0.6237556522587856</v>
      </c>
      <c r="AE10" s="2" t="str">
        <f>IF(AND(ISNUMBER(AD10),ISNUMBER(#REF!)),0.62*0.25*PI()*(0.1^2)*SQRT(1000*2*AD10*ABS(#REF!)),"")</f>
        <v/>
      </c>
      <c r="AF10" s="2">
        <f t="shared" si="2"/>
        <v>1.0424474617808723</v>
      </c>
      <c r="AG10" s="2">
        <f t="shared" si="2"/>
        <v>1.0469400320057496</v>
      </c>
      <c r="AH10" s="2">
        <f t="shared" si="2"/>
        <v>1.1617587729343233</v>
      </c>
      <c r="AI10" s="2">
        <f t="shared" si="2"/>
        <v>1.1465267504082082</v>
      </c>
      <c r="AJ10" s="2">
        <f t="shared" si="2"/>
        <v>1.1355933052487996</v>
      </c>
    </row>
    <row r="11" spans="1:43" x14ac:dyDescent="0.3">
      <c r="A11" s="2" t="s">
        <v>36</v>
      </c>
      <c r="B11" s="2" t="s">
        <v>27</v>
      </c>
      <c r="C11" s="2">
        <v>0</v>
      </c>
      <c r="D11" s="6">
        <v>289.74675184729062</v>
      </c>
      <c r="E11" s="6">
        <v>309.55505420918365</v>
      </c>
      <c r="F11" s="6">
        <v>877.56979895104894</v>
      </c>
      <c r="G11" s="6">
        <v>755.71672166149074</v>
      </c>
      <c r="H11" s="6">
        <v>696.62744360902252</v>
      </c>
      <c r="I11" s="2">
        <v>100.7</v>
      </c>
      <c r="J11" s="2">
        <v>-1.25</v>
      </c>
      <c r="K11" s="2">
        <v>-0.1953125</v>
      </c>
      <c r="L11">
        <v>99.645312500000003</v>
      </c>
      <c r="M11" s="2">
        <v>19.775390625</v>
      </c>
      <c r="N11" s="2">
        <v>1.708984375</v>
      </c>
      <c r="O11">
        <v>118.76640625</v>
      </c>
      <c r="P11" s="2">
        <v>16.357421875</v>
      </c>
      <c r="Q11" s="2">
        <v>-1.708984375</v>
      </c>
      <c r="R11">
        <v>118.76640625</v>
      </c>
      <c r="S11" s="2">
        <v>18.798828125</v>
      </c>
      <c r="T11" s="2">
        <v>0.244140625</v>
      </c>
      <c r="U11">
        <v>119.2546875</v>
      </c>
      <c r="V11" s="2">
        <v>1.9921875</v>
      </c>
      <c r="W11" s="2">
        <v>-0.1953125</v>
      </c>
      <c r="X11">
        <v>102.8875</v>
      </c>
      <c r="Y11" s="2">
        <v>19.453125</v>
      </c>
      <c r="Z11" s="2">
        <v>5.8359375</v>
      </c>
      <c r="AA11" s="3">
        <f t="shared" si="0"/>
        <v>13.6171875</v>
      </c>
      <c r="AB11" s="4">
        <v>35507.8125</v>
      </c>
      <c r="AC11" s="2">
        <v>0.1494140625</v>
      </c>
      <c r="AD11" s="5">
        <f t="shared" si="1"/>
        <v>0.62322257548961435</v>
      </c>
      <c r="AE11" s="2" t="str">
        <f>IF(AND(ISNUMBER(AD11),ISNUMBER(#REF!)),0.62*0.25*PI()*(0.1^2)*SQRT(1000*2*AD11*ABS(#REF!)),"")</f>
        <v/>
      </c>
      <c r="AF11" s="2">
        <f t="shared" si="2"/>
        <v>1.0425511245729977</v>
      </c>
      <c r="AG11" s="2">
        <f t="shared" si="2"/>
        <v>1.0468847560535197</v>
      </c>
      <c r="AH11" s="2">
        <f t="shared" si="2"/>
        <v>1.1619541789540828</v>
      </c>
      <c r="AI11" s="2">
        <f t="shared" si="2"/>
        <v>1.1460070295993812</v>
      </c>
      <c r="AJ11" s="2">
        <f t="shared" si="2"/>
        <v>1.1355058659363315</v>
      </c>
    </row>
    <row r="12" spans="1:43" x14ac:dyDescent="0.3">
      <c r="A12" s="2" t="s">
        <v>37</v>
      </c>
      <c r="B12" s="2" t="s">
        <v>27</v>
      </c>
      <c r="C12" s="2">
        <v>0</v>
      </c>
      <c r="D12" s="6">
        <v>289.26568657635465</v>
      </c>
      <c r="E12" s="6">
        <v>309.30593112244895</v>
      </c>
      <c r="F12" s="6">
        <v>880.13071459790206</v>
      </c>
      <c r="G12" s="6">
        <v>757.08148291925465</v>
      </c>
      <c r="H12" s="6">
        <v>697.54526550751871</v>
      </c>
      <c r="I12" s="2">
        <v>100.7</v>
      </c>
      <c r="J12" s="2">
        <v>-1.25</v>
      </c>
      <c r="K12" s="2">
        <v>-0.1953125</v>
      </c>
      <c r="L12">
        <v>99.645312500000003</v>
      </c>
      <c r="M12" s="2">
        <v>20.01953125</v>
      </c>
      <c r="N12" s="2">
        <v>1.708984375</v>
      </c>
      <c r="O12">
        <v>119.010546875</v>
      </c>
      <c r="P12" s="2">
        <v>16.845703125</v>
      </c>
      <c r="Q12" s="2">
        <v>-1.708984375</v>
      </c>
      <c r="R12">
        <v>119.2546875</v>
      </c>
      <c r="S12" s="2">
        <v>17.822265625</v>
      </c>
      <c r="T12" s="2">
        <v>0.244140625</v>
      </c>
      <c r="U12">
        <v>118.278125</v>
      </c>
      <c r="V12" s="2">
        <v>1.71875</v>
      </c>
      <c r="W12" s="2">
        <v>-0.1953125</v>
      </c>
      <c r="X12">
        <v>102.6140625</v>
      </c>
      <c r="Y12" s="2">
        <v>19.12890625</v>
      </c>
      <c r="Z12" s="2">
        <v>5.8359375</v>
      </c>
      <c r="AA12" s="3">
        <f t="shared" si="0"/>
        <v>13.29296875</v>
      </c>
      <c r="AB12" s="4">
        <v>35507.8125</v>
      </c>
      <c r="AC12" s="2">
        <v>0.1494140625</v>
      </c>
      <c r="AD12" s="5">
        <f t="shared" si="1"/>
        <v>0.6237556522587856</v>
      </c>
      <c r="AE12" s="2" t="str">
        <f>IF(AND(ISNUMBER(AD12),ISNUMBER(#REF!)),0.62*0.25*PI()*(0.1^2)*SQRT(1000*2*AD12*ABS(#REF!)),"")</f>
        <v/>
      </c>
      <c r="AF12" s="2">
        <f t="shared" si="2"/>
        <v>1.0424474617808723</v>
      </c>
      <c r="AG12" s="2">
        <f t="shared" si="2"/>
        <v>1.0468294984189452</v>
      </c>
      <c r="AH12" s="2">
        <f t="shared" si="2"/>
        <v>1.162194653744921</v>
      </c>
      <c r="AI12" s="2">
        <f t="shared" si="2"/>
        <v>1.146230379937456</v>
      </c>
      <c r="AJ12" s="2">
        <f t="shared" si="2"/>
        <v>1.1356806582773127</v>
      </c>
    </row>
    <row r="13" spans="1:43" x14ac:dyDescent="0.3">
      <c r="A13" s="2" t="s">
        <v>38</v>
      </c>
      <c r="B13" s="2" t="s">
        <v>27</v>
      </c>
      <c r="C13" s="2">
        <v>0</v>
      </c>
      <c r="D13" s="6">
        <v>289.26568657635465</v>
      </c>
      <c r="E13" s="6">
        <v>309.30593112244895</v>
      </c>
      <c r="F13" s="6">
        <v>879.6185314685315</v>
      </c>
      <c r="G13" s="6">
        <v>757.53640333850933</v>
      </c>
      <c r="H13" s="6">
        <v>697.54526550751871</v>
      </c>
      <c r="I13" s="2">
        <v>100.7</v>
      </c>
      <c r="J13" s="2">
        <v>-1.171875</v>
      </c>
      <c r="K13" s="2">
        <v>-0.1953125</v>
      </c>
      <c r="L13">
        <v>99.723437500000003</v>
      </c>
      <c r="M13" s="2">
        <v>20.99609375</v>
      </c>
      <c r="N13" s="2">
        <v>1.708984375</v>
      </c>
      <c r="O13">
        <v>119.987109375</v>
      </c>
      <c r="P13" s="2">
        <v>16.845703125</v>
      </c>
      <c r="Q13" s="2">
        <v>-1.708984375</v>
      </c>
      <c r="R13">
        <v>119.2546875</v>
      </c>
      <c r="S13" s="2">
        <v>17.822265625</v>
      </c>
      <c r="T13" s="2">
        <v>0.244140625</v>
      </c>
      <c r="U13">
        <v>118.278125</v>
      </c>
      <c r="V13" s="2">
        <v>1.71875</v>
      </c>
      <c r="W13" s="2">
        <v>-0.1953125</v>
      </c>
      <c r="X13">
        <v>102.6140625</v>
      </c>
      <c r="Y13" s="2">
        <v>19.12890625</v>
      </c>
      <c r="Z13" s="2">
        <v>5.8359375</v>
      </c>
      <c r="AA13" s="3">
        <f t="shared" si="0"/>
        <v>13.29296875</v>
      </c>
      <c r="AB13" s="4">
        <v>35507.8125</v>
      </c>
      <c r="AC13" s="2">
        <v>0.1494140625</v>
      </c>
      <c r="AD13" s="5">
        <f t="shared" si="1"/>
        <v>0.6237556522587856</v>
      </c>
      <c r="AE13" s="2" t="str">
        <f>IF(AND(ISNUMBER(AD13),ISNUMBER(#REF!)),0.62*0.25*PI()*(0.1^2)*SQRT(1000*2*AD13*ABS(#REF!)),"")</f>
        <v/>
      </c>
      <c r="AF13" s="2">
        <f t="shared" si="2"/>
        <v>1.0424474617808723</v>
      </c>
      <c r="AG13" s="2">
        <f t="shared" si="2"/>
        <v>1.0468294984189452</v>
      </c>
      <c r="AH13" s="2">
        <f t="shared" si="2"/>
        <v>1.1621468958232366</v>
      </c>
      <c r="AI13" s="2">
        <f t="shared" si="2"/>
        <v>1.1463046260189917</v>
      </c>
      <c r="AJ13" s="2">
        <f t="shared" si="2"/>
        <v>1.1356806582773127</v>
      </c>
    </row>
    <row r="14" spans="1:43" x14ac:dyDescent="0.3">
      <c r="A14" s="2" t="s">
        <v>39</v>
      </c>
      <c r="B14" s="2" t="s">
        <v>27</v>
      </c>
      <c r="C14" s="2">
        <v>0</v>
      </c>
      <c r="D14" s="6">
        <v>289.26568657635465</v>
      </c>
      <c r="E14" s="6">
        <v>309.30593112244895</v>
      </c>
      <c r="F14" s="6">
        <v>881.15508085664339</v>
      </c>
      <c r="G14" s="6">
        <v>759.35608501552792</v>
      </c>
      <c r="H14" s="6">
        <v>700.75764215225558</v>
      </c>
      <c r="I14" s="2">
        <v>100.7</v>
      </c>
      <c r="J14" s="2">
        <v>-1.25</v>
      </c>
      <c r="K14" s="2">
        <v>-0.1953125</v>
      </c>
      <c r="L14">
        <v>99.645312500000003</v>
      </c>
      <c r="M14" s="2">
        <v>20.01953125</v>
      </c>
      <c r="N14" s="2">
        <v>1.708984375</v>
      </c>
      <c r="O14">
        <v>119.010546875</v>
      </c>
      <c r="P14" s="2">
        <v>17.822265625</v>
      </c>
      <c r="Q14" s="2">
        <v>-1.708984375</v>
      </c>
      <c r="R14">
        <v>120.23125</v>
      </c>
      <c r="S14" s="2">
        <v>17.822265625</v>
      </c>
      <c r="T14" s="2">
        <v>0.244140625</v>
      </c>
      <c r="U14">
        <v>118.278125</v>
      </c>
      <c r="V14" s="2">
        <v>2.34375</v>
      </c>
      <c r="W14" s="2">
        <v>-0.1953125</v>
      </c>
      <c r="X14">
        <v>103.2390625</v>
      </c>
      <c r="Y14" s="2">
        <v>12.3203125</v>
      </c>
      <c r="Z14" s="2">
        <v>5.8359375</v>
      </c>
      <c r="AA14" s="3">
        <f t="shared" si="0"/>
        <v>6.484375</v>
      </c>
      <c r="AB14" s="4">
        <v>35507.8125</v>
      </c>
      <c r="AC14" s="2">
        <v>0.146484375</v>
      </c>
      <c r="AD14" s="5">
        <f t="shared" si="1"/>
        <v>0.6237556522587856</v>
      </c>
      <c r="AE14" s="2" t="str">
        <f>IF(AND(ISNUMBER(AD14),ISNUMBER(#REF!)),0.62*0.25*PI()*(0.1^2)*SQRT(1000*2*AD14*ABS(#REF!)),"")</f>
        <v/>
      </c>
      <c r="AF14" s="2">
        <f t="shared" si="2"/>
        <v>1.0424474617808723</v>
      </c>
      <c r="AG14" s="2">
        <f t="shared" si="2"/>
        <v>1.0468294984189452</v>
      </c>
      <c r="AH14" s="2">
        <f t="shared" si="2"/>
        <v>1.1622896629946464</v>
      </c>
      <c r="AI14" s="2">
        <f t="shared" si="2"/>
        <v>1.1466005868338538</v>
      </c>
      <c r="AJ14" s="2">
        <f t="shared" si="2"/>
        <v>1.1362897017601661</v>
      </c>
    </row>
    <row r="15" spans="1:43" x14ac:dyDescent="0.3">
      <c r="A15" s="2" t="s">
        <v>40</v>
      </c>
      <c r="B15" s="2" t="s">
        <v>27</v>
      </c>
      <c r="C15" s="2">
        <v>10</v>
      </c>
      <c r="D15" s="6">
        <v>289.26568657635465</v>
      </c>
      <c r="E15" s="6">
        <v>309.30593112244895</v>
      </c>
      <c r="F15" s="6">
        <v>882.69163024475529</v>
      </c>
      <c r="G15" s="6">
        <v>760.26592585403728</v>
      </c>
      <c r="H15" s="6">
        <v>700.75764215225558</v>
      </c>
      <c r="I15" s="2">
        <v>100.7</v>
      </c>
      <c r="J15" s="2">
        <v>-1.2109375</v>
      </c>
      <c r="K15" s="2">
        <v>-0.1953125</v>
      </c>
      <c r="L15">
        <v>99.684375000000003</v>
      </c>
      <c r="M15" s="2">
        <v>19.775390625</v>
      </c>
      <c r="N15" s="2">
        <v>1.708984375</v>
      </c>
      <c r="O15">
        <v>118.76640625</v>
      </c>
      <c r="P15" s="2">
        <v>17.08984375</v>
      </c>
      <c r="Q15" s="2">
        <v>-1.708984375</v>
      </c>
      <c r="R15">
        <v>119.498828125</v>
      </c>
      <c r="S15" s="2">
        <v>18.06640625</v>
      </c>
      <c r="T15" s="2">
        <v>0.244140625</v>
      </c>
      <c r="U15">
        <v>118.522265625</v>
      </c>
      <c r="V15" s="2">
        <v>2.4609375</v>
      </c>
      <c r="W15" s="2">
        <v>-0.1953125</v>
      </c>
      <c r="X15">
        <v>103.35625</v>
      </c>
      <c r="Y15" s="2">
        <v>16.048828125</v>
      </c>
      <c r="Z15" s="2">
        <v>5.8359375</v>
      </c>
      <c r="AA15" s="3">
        <f t="shared" si="0"/>
        <v>10.212890625</v>
      </c>
      <c r="AB15" s="4">
        <v>35507.8125</v>
      </c>
      <c r="AC15" s="2">
        <v>0.146484375</v>
      </c>
      <c r="AD15" s="5">
        <f t="shared" si="1"/>
        <v>0.6237556522587856</v>
      </c>
      <c r="AE15" s="2" t="str">
        <f>IF(AND(ISNUMBER(AD15),ISNUMBER(#REF!)),0.62*0.25*PI()*(0.1^2)*SQRT(1000*2*AD15*ABS(#REF!)),"")</f>
        <v/>
      </c>
      <c r="AF15" s="2">
        <f t="shared" si="2"/>
        <v>1.0424474617808723</v>
      </c>
      <c r="AG15" s="2">
        <f t="shared" si="2"/>
        <v>1.0468294984189452</v>
      </c>
      <c r="AH15" s="2">
        <f t="shared" si="2"/>
        <v>1.1624309081637665</v>
      </c>
      <c r="AI15" s="2">
        <f t="shared" si="2"/>
        <v>1.146747951375725</v>
      </c>
      <c r="AJ15" s="2">
        <f t="shared" si="2"/>
        <v>1.1362897017601661</v>
      </c>
    </row>
    <row r="16" spans="1:43" x14ac:dyDescent="0.3">
      <c r="A16" s="2" t="s">
        <v>41</v>
      </c>
      <c r="B16" s="2" t="s">
        <v>27</v>
      </c>
      <c r="C16" s="2">
        <v>10</v>
      </c>
      <c r="D16" s="6">
        <v>289.0251539408867</v>
      </c>
      <c r="E16" s="6">
        <v>309.30593112244895</v>
      </c>
      <c r="F16" s="6">
        <v>882.17944711538462</v>
      </c>
      <c r="G16" s="6">
        <v>760.26592585403728</v>
      </c>
      <c r="H16" s="6">
        <v>700.75764215225558</v>
      </c>
      <c r="I16" s="2">
        <v>100.7</v>
      </c>
      <c r="J16" s="2">
        <v>-1.2109375</v>
      </c>
      <c r="K16" s="2">
        <v>-0.1953125</v>
      </c>
      <c r="L16">
        <v>99.684375000000003</v>
      </c>
      <c r="M16" s="2">
        <v>19.775390625</v>
      </c>
      <c r="N16" s="2">
        <v>1.708984375</v>
      </c>
      <c r="O16">
        <v>118.76640625</v>
      </c>
      <c r="P16" s="2">
        <v>17.08984375</v>
      </c>
      <c r="Q16" s="2">
        <v>-1.708984375</v>
      </c>
      <c r="R16">
        <v>119.498828125</v>
      </c>
      <c r="S16" s="2">
        <v>18.06640625</v>
      </c>
      <c r="T16" s="2">
        <v>0.244140625</v>
      </c>
      <c r="U16">
        <v>118.522265625</v>
      </c>
      <c r="V16" s="2">
        <v>2.4609375</v>
      </c>
      <c r="W16" s="2">
        <v>-0.1953125</v>
      </c>
      <c r="X16">
        <v>103.35625</v>
      </c>
      <c r="Y16" s="2">
        <v>16.048828125</v>
      </c>
      <c r="Z16" s="2">
        <v>5.8359375</v>
      </c>
      <c r="AA16" s="3">
        <f t="shared" si="0"/>
        <v>10.212890625</v>
      </c>
      <c r="AB16" s="4">
        <v>35507.8125</v>
      </c>
      <c r="AC16" s="2">
        <v>0.146484375</v>
      </c>
      <c r="AD16" s="5">
        <f t="shared" si="1"/>
        <v>0.62402253276724284</v>
      </c>
      <c r="AE16" s="2" t="str">
        <f>IF(AND(ISNUMBER(AD16),ISNUMBER(#REF!)),0.62*0.25*PI()*(0.1^2)*SQRT(1000*2*AD16*ABS(#REF!)),"")</f>
        <v/>
      </c>
      <c r="AF16" s="2">
        <f t="shared" si="2"/>
        <v>1.0423956598676249</v>
      </c>
      <c r="AG16" s="2">
        <f t="shared" si="2"/>
        <v>1.0468294984189452</v>
      </c>
      <c r="AH16" s="2">
        <f t="shared" si="2"/>
        <v>1.1623839957986914</v>
      </c>
      <c r="AI16" s="2">
        <f t="shared" si="2"/>
        <v>1.146747951375725</v>
      </c>
      <c r="AJ16" s="2">
        <f t="shared" si="2"/>
        <v>1.1362897017601661</v>
      </c>
    </row>
    <row r="17" spans="1:36" x14ac:dyDescent="0.3">
      <c r="A17" s="2" t="s">
        <v>42</v>
      </c>
      <c r="B17" s="2" t="s">
        <v>27</v>
      </c>
      <c r="C17" s="2">
        <v>10</v>
      </c>
      <c r="D17" s="6">
        <v>289.26568657635465</v>
      </c>
      <c r="E17" s="6">
        <v>309.05680803571425</v>
      </c>
      <c r="F17" s="6">
        <v>882.69163024475529</v>
      </c>
      <c r="G17" s="6">
        <v>760.26592585403728</v>
      </c>
      <c r="H17" s="6">
        <v>700.75764215225558</v>
      </c>
      <c r="I17" s="2">
        <v>100.7</v>
      </c>
      <c r="J17" s="2">
        <v>-1.1328125</v>
      </c>
      <c r="K17" s="2">
        <v>-0.1953125</v>
      </c>
      <c r="L17">
        <v>99.762500000000003</v>
      </c>
      <c r="M17" s="2">
        <v>19.775390625</v>
      </c>
      <c r="N17" s="2">
        <v>1.708984375</v>
      </c>
      <c r="O17">
        <v>118.76640625</v>
      </c>
      <c r="P17" s="2">
        <v>16.845703125</v>
      </c>
      <c r="Q17" s="2">
        <v>-1.708984375</v>
      </c>
      <c r="R17">
        <v>119.2546875</v>
      </c>
      <c r="S17" s="2">
        <v>18.310546875</v>
      </c>
      <c r="T17" s="2">
        <v>0.244140625</v>
      </c>
      <c r="U17">
        <v>118.76640625</v>
      </c>
      <c r="V17" s="2">
        <v>2.421875</v>
      </c>
      <c r="W17" s="2">
        <v>-0.1953125</v>
      </c>
      <c r="X17">
        <v>103.3171875</v>
      </c>
      <c r="Y17" s="2">
        <v>16.048828125</v>
      </c>
      <c r="Z17" s="2">
        <v>5.8359375</v>
      </c>
      <c r="AA17" s="3">
        <f t="shared" si="0"/>
        <v>10.212890625</v>
      </c>
      <c r="AB17" s="4">
        <v>35449.21875</v>
      </c>
      <c r="AC17" s="2">
        <v>0.1494140625</v>
      </c>
      <c r="AD17" s="5">
        <f t="shared" si="1"/>
        <v>0.6237556522587856</v>
      </c>
      <c r="AE17" s="2" t="str">
        <f>IF(AND(ISNUMBER(AD17),ISNUMBER(#REF!)),0.62*0.25*PI()*(0.1^2)*SQRT(1000*2*AD17*ABS(#REF!)),"")</f>
        <v/>
      </c>
      <c r="AF17" s="2">
        <f t="shared" si="2"/>
        <v>1.0424474617808723</v>
      </c>
      <c r="AG17" s="2">
        <f t="shared" si="2"/>
        <v>1.046774259135838</v>
      </c>
      <c r="AH17" s="2">
        <f t="shared" si="2"/>
        <v>1.1624309081637665</v>
      </c>
      <c r="AI17" s="2">
        <f t="shared" si="2"/>
        <v>1.146747951375725</v>
      </c>
      <c r="AJ17" s="2">
        <f t="shared" si="2"/>
        <v>1.1362897017601661</v>
      </c>
    </row>
    <row r="18" spans="1:36" x14ac:dyDescent="0.3">
      <c r="A18" s="2" t="s">
        <v>43</v>
      </c>
      <c r="B18" s="2" t="s">
        <v>27</v>
      </c>
      <c r="C18" s="2">
        <v>10</v>
      </c>
      <c r="D18" s="6">
        <v>289.26568657635465</v>
      </c>
      <c r="E18" s="6">
        <v>309.05680803571425</v>
      </c>
      <c r="F18" s="6">
        <v>883.20381337412584</v>
      </c>
      <c r="G18" s="6">
        <v>762.08560753105587</v>
      </c>
      <c r="H18" s="6">
        <v>701.67546405075188</v>
      </c>
      <c r="I18" s="2">
        <v>100.7</v>
      </c>
      <c r="J18" s="2">
        <v>-1.25</v>
      </c>
      <c r="K18" s="2">
        <v>-0.1953125</v>
      </c>
      <c r="L18">
        <v>99.645312500000003</v>
      </c>
      <c r="M18" s="2">
        <v>19.287109375</v>
      </c>
      <c r="N18" s="2">
        <v>1.708984375</v>
      </c>
      <c r="O18">
        <v>118.278125</v>
      </c>
      <c r="P18" s="2">
        <v>16.845703125</v>
      </c>
      <c r="Q18" s="2">
        <v>-1.708984375</v>
      </c>
      <c r="R18">
        <v>119.2546875</v>
      </c>
      <c r="S18" s="2">
        <v>17.578125</v>
      </c>
      <c r="T18" s="2">
        <v>0.244140625</v>
      </c>
      <c r="U18">
        <v>118.033984375</v>
      </c>
      <c r="V18" s="2">
        <v>2.421875</v>
      </c>
      <c r="W18" s="2">
        <v>-0.1953125</v>
      </c>
      <c r="X18">
        <v>103.3171875</v>
      </c>
      <c r="Y18" s="2">
        <v>17.669921875</v>
      </c>
      <c r="Z18" s="2">
        <v>5.8359375</v>
      </c>
      <c r="AA18" s="3">
        <f t="shared" si="0"/>
        <v>11.833984375</v>
      </c>
      <c r="AB18" s="4">
        <v>35507.8125</v>
      </c>
      <c r="AC18" s="2">
        <v>0.1494140625</v>
      </c>
      <c r="AD18" s="5">
        <f t="shared" si="1"/>
        <v>0.6237556522587856</v>
      </c>
      <c r="AE18" s="2" t="str">
        <f>IF(AND(ISNUMBER(AD18),ISNUMBER(#REF!)),0.62*0.25*PI()*(0.1^2)*SQRT(1000*2*AD18*ABS(#REF!)),"")</f>
        <v/>
      </c>
      <c r="AF18" s="2">
        <f t="shared" si="2"/>
        <v>1.0424474617808723</v>
      </c>
      <c r="AG18" s="2">
        <f t="shared" si="2"/>
        <v>1.046774259135838</v>
      </c>
      <c r="AH18" s="2">
        <f t="shared" si="2"/>
        <v>1.1624776509739008</v>
      </c>
      <c r="AI18" s="2">
        <f t="shared" si="2"/>
        <v>1.1470414437121703</v>
      </c>
      <c r="AJ18" s="2">
        <f t="shared" si="2"/>
        <v>1.1364629296511195</v>
      </c>
    </row>
    <row r="19" spans="1:36" x14ac:dyDescent="0.3">
      <c r="A19" s="2" t="s">
        <v>44</v>
      </c>
      <c r="B19" s="2" t="s">
        <v>27</v>
      </c>
      <c r="C19" s="2">
        <v>10</v>
      </c>
      <c r="D19" s="6">
        <v>289.26568657635465</v>
      </c>
      <c r="E19" s="6">
        <v>309.05680803571425</v>
      </c>
      <c r="F19" s="6">
        <v>883.20381337412584</v>
      </c>
      <c r="G19" s="6">
        <v>762.08560753105587</v>
      </c>
      <c r="H19" s="6">
        <v>701.67546405075188</v>
      </c>
      <c r="I19" s="2">
        <v>100.7</v>
      </c>
      <c r="J19" s="2">
        <v>-1.25</v>
      </c>
      <c r="K19" s="2">
        <v>-0.1953125</v>
      </c>
      <c r="L19">
        <v>99.645312500000003</v>
      </c>
      <c r="M19" s="2">
        <v>19.287109375</v>
      </c>
      <c r="N19" s="2">
        <v>1.708984375</v>
      </c>
      <c r="O19">
        <v>118.278125</v>
      </c>
      <c r="P19" s="2">
        <v>16.845703125</v>
      </c>
      <c r="Q19" s="2">
        <v>-1.708984375</v>
      </c>
      <c r="R19">
        <v>119.2546875</v>
      </c>
      <c r="S19" s="2">
        <v>17.578125</v>
      </c>
      <c r="T19" s="2">
        <v>0.244140625</v>
      </c>
      <c r="U19">
        <v>118.033984375</v>
      </c>
      <c r="V19" s="2">
        <v>2.421875</v>
      </c>
      <c r="W19" s="2">
        <v>-0.1953125</v>
      </c>
      <c r="X19">
        <v>103.3171875</v>
      </c>
      <c r="Y19" s="2">
        <v>17.669921875</v>
      </c>
      <c r="Z19" s="2">
        <v>5.8359375</v>
      </c>
      <c r="AA19" s="3">
        <f t="shared" si="0"/>
        <v>11.833984375</v>
      </c>
      <c r="AB19" s="4">
        <v>35507.8125</v>
      </c>
      <c r="AC19" s="2">
        <v>0.1494140625</v>
      </c>
      <c r="AD19" s="5">
        <f t="shared" si="1"/>
        <v>0.6237556522587856</v>
      </c>
      <c r="AE19" s="2" t="str">
        <f>IF(AND(ISNUMBER(AD19),ISNUMBER(#REF!)),0.62*0.25*PI()*(0.1^2)*SQRT(1000*2*AD19*ABS(#REF!)),"")</f>
        <v/>
      </c>
      <c r="AF19" s="2">
        <f t="shared" si="2"/>
        <v>1.0424474617808723</v>
      </c>
      <c r="AG19" s="2">
        <f t="shared" si="2"/>
        <v>1.046774259135838</v>
      </c>
      <c r="AH19" s="2">
        <f t="shared" si="2"/>
        <v>1.1624776509739008</v>
      </c>
      <c r="AI19" s="2">
        <f t="shared" si="2"/>
        <v>1.1470414437121703</v>
      </c>
      <c r="AJ19" s="2">
        <f t="shared" si="2"/>
        <v>1.1364629296511195</v>
      </c>
    </row>
    <row r="20" spans="1:36" x14ac:dyDescent="0.3">
      <c r="A20" s="2" t="s">
        <v>45</v>
      </c>
      <c r="B20" s="2" t="s">
        <v>27</v>
      </c>
      <c r="C20" s="2">
        <v>10</v>
      </c>
      <c r="D20" s="6">
        <v>289.0251539408867</v>
      </c>
      <c r="E20" s="6">
        <v>309.05680803571425</v>
      </c>
      <c r="F20" s="6">
        <v>885.25254589160841</v>
      </c>
      <c r="G20" s="6">
        <v>763.90528920807446</v>
      </c>
      <c r="H20" s="6">
        <v>703.05219689849628</v>
      </c>
      <c r="I20" s="2">
        <v>100.7</v>
      </c>
      <c r="J20" s="2">
        <v>-1.2109375</v>
      </c>
      <c r="K20" s="2">
        <v>-0.1953125</v>
      </c>
      <c r="L20">
        <v>99.684375000000003</v>
      </c>
      <c r="M20" s="2">
        <v>20.01953125</v>
      </c>
      <c r="N20" s="2">
        <v>1.708984375</v>
      </c>
      <c r="O20">
        <v>119.010546875</v>
      </c>
      <c r="P20" s="2">
        <v>17.333984375</v>
      </c>
      <c r="Q20" s="2">
        <v>-1.708984375</v>
      </c>
      <c r="R20">
        <v>119.74296875</v>
      </c>
      <c r="S20" s="2">
        <v>18.06640625</v>
      </c>
      <c r="T20" s="2">
        <v>0.244140625</v>
      </c>
      <c r="U20">
        <v>118.522265625</v>
      </c>
      <c r="V20" s="2">
        <v>2.1484375</v>
      </c>
      <c r="W20" s="2">
        <v>-0.1953125</v>
      </c>
      <c r="X20">
        <v>103.04375</v>
      </c>
      <c r="Y20" s="2">
        <v>27.072265625</v>
      </c>
      <c r="Z20" s="2">
        <v>5.8359375</v>
      </c>
      <c r="AA20" s="3">
        <f t="shared" si="0"/>
        <v>21.236328125</v>
      </c>
      <c r="AB20" s="4">
        <v>35742.1875</v>
      </c>
      <c r="AC20" s="2">
        <v>0.1494140625</v>
      </c>
      <c r="AD20" s="5">
        <f t="shared" si="1"/>
        <v>0.62402253276724284</v>
      </c>
      <c r="AE20" s="2" t="str">
        <f>IF(AND(ISNUMBER(AD20),ISNUMBER(#REF!)),0.62*0.25*PI()*(0.1^2)*SQRT(1000*2*AD20*ABS(#REF!)),"")</f>
        <v/>
      </c>
      <c r="AF20" s="2">
        <f t="shared" si="2"/>
        <v>1.0423956598676249</v>
      </c>
      <c r="AG20" s="2">
        <f t="shared" si="2"/>
        <v>1.046774259135838</v>
      </c>
      <c r="AH20" s="2">
        <f t="shared" si="2"/>
        <v>1.1626629237156341</v>
      </c>
      <c r="AI20" s="2">
        <f t="shared" si="2"/>
        <v>1.1473332803791576</v>
      </c>
      <c r="AJ20" s="2">
        <f t="shared" si="2"/>
        <v>1.1367221135232959</v>
      </c>
    </row>
    <row r="21" spans="1:36" x14ac:dyDescent="0.3">
      <c r="A21" s="2" t="s">
        <v>46</v>
      </c>
      <c r="B21" s="2" t="s">
        <v>27</v>
      </c>
      <c r="C21" s="2">
        <v>10</v>
      </c>
      <c r="D21" s="6">
        <v>289.26568657635465</v>
      </c>
      <c r="E21" s="6">
        <v>309.05680803571425</v>
      </c>
      <c r="F21" s="6">
        <v>888.32564466783219</v>
      </c>
      <c r="G21" s="6">
        <v>763.90528920807446</v>
      </c>
      <c r="H21" s="6">
        <v>703.51110784774437</v>
      </c>
      <c r="I21" s="2">
        <v>100.7</v>
      </c>
      <c r="J21" s="2">
        <v>-1.25</v>
      </c>
      <c r="K21" s="2">
        <v>-0.1953125</v>
      </c>
      <c r="L21">
        <v>99.645312500000003</v>
      </c>
      <c r="M21" s="2">
        <v>20.263671875</v>
      </c>
      <c r="N21" s="2">
        <v>1.708984375</v>
      </c>
      <c r="O21">
        <v>119.2546875</v>
      </c>
      <c r="P21" s="2">
        <v>17.08984375</v>
      </c>
      <c r="Q21" s="2">
        <v>-1.708984375</v>
      </c>
      <c r="R21">
        <v>119.498828125</v>
      </c>
      <c r="S21" s="2">
        <v>17.822265625</v>
      </c>
      <c r="T21" s="2">
        <v>0.244140625</v>
      </c>
      <c r="U21">
        <v>118.278125</v>
      </c>
      <c r="V21" s="2">
        <v>2.65625</v>
      </c>
      <c r="W21" s="2">
        <v>-0.1953125</v>
      </c>
      <c r="X21">
        <v>103.5515625</v>
      </c>
      <c r="Y21" s="2">
        <v>9.7265625</v>
      </c>
      <c r="Z21" s="2">
        <v>5.8359375</v>
      </c>
      <c r="AA21" s="3">
        <f t="shared" si="0"/>
        <v>3.890625</v>
      </c>
      <c r="AB21" s="4">
        <v>35800.78125</v>
      </c>
      <c r="AC21" s="2">
        <v>0.1494140625</v>
      </c>
      <c r="AD21" s="5">
        <f t="shared" si="1"/>
        <v>0.6237556522587856</v>
      </c>
      <c r="AE21" s="2" t="str">
        <f>IF(AND(ISNUMBER(AD21),ISNUMBER(#REF!)),0.62*0.25*PI()*(0.1^2)*SQRT(1000*2*AD21*ABS(#REF!)),"")</f>
        <v/>
      </c>
      <c r="AF21" s="2">
        <f t="shared" si="2"/>
        <v>1.0424474617808723</v>
      </c>
      <c r="AG21" s="2">
        <f t="shared" si="2"/>
        <v>1.046774259135838</v>
      </c>
      <c r="AH21" s="2">
        <f t="shared" si="2"/>
        <v>1.1629357211532201</v>
      </c>
      <c r="AI21" s="2">
        <f t="shared" si="2"/>
        <v>1.1473332803791576</v>
      </c>
      <c r="AJ21" s="2">
        <f t="shared" si="2"/>
        <v>1.1368083321330498</v>
      </c>
    </row>
    <row r="22" spans="1:36" x14ac:dyDescent="0.3">
      <c r="A22" s="2" t="s">
        <v>47</v>
      </c>
      <c r="B22" s="2" t="s">
        <v>27</v>
      </c>
      <c r="C22" s="2">
        <v>10</v>
      </c>
      <c r="D22" s="6">
        <v>289.26568657635465</v>
      </c>
      <c r="E22" s="6">
        <v>309.05680803571425</v>
      </c>
      <c r="F22" s="6">
        <v>888.32564466783219</v>
      </c>
      <c r="G22" s="6">
        <v>763.90528920807446</v>
      </c>
      <c r="H22" s="6">
        <v>703.51110784774437</v>
      </c>
      <c r="I22" s="2">
        <v>100.7</v>
      </c>
      <c r="J22" s="2">
        <v>-1.25</v>
      </c>
      <c r="K22" s="2">
        <v>-0.1953125</v>
      </c>
      <c r="L22">
        <v>99.645312500000003</v>
      </c>
      <c r="M22" s="2">
        <v>20.263671875</v>
      </c>
      <c r="N22" s="2">
        <v>1.708984375</v>
      </c>
      <c r="O22">
        <v>119.2546875</v>
      </c>
      <c r="P22" s="2">
        <v>17.08984375</v>
      </c>
      <c r="Q22" s="2">
        <v>-1.708984375</v>
      </c>
      <c r="R22">
        <v>119.498828125</v>
      </c>
      <c r="S22" s="2">
        <v>17.822265625</v>
      </c>
      <c r="T22" s="2">
        <v>0.244140625</v>
      </c>
      <c r="U22">
        <v>118.278125</v>
      </c>
      <c r="V22" s="2">
        <v>2.03125</v>
      </c>
      <c r="W22" s="2">
        <v>-0.1953125</v>
      </c>
      <c r="X22">
        <v>102.9265625</v>
      </c>
      <c r="Y22" s="2">
        <v>18.8046875</v>
      </c>
      <c r="Z22" s="2">
        <v>5.8359375</v>
      </c>
      <c r="AA22" s="3">
        <f t="shared" si="0"/>
        <v>12.96875</v>
      </c>
      <c r="AB22" s="4">
        <v>35742.1875</v>
      </c>
      <c r="AC22" s="2">
        <v>0.1494140625</v>
      </c>
      <c r="AD22" s="5">
        <f t="shared" si="1"/>
        <v>0.6237556522587856</v>
      </c>
      <c r="AE22" s="2" t="str">
        <f>IF(AND(ISNUMBER(AD22),ISNUMBER(#REF!)),0.62*0.25*PI()*(0.1^2)*SQRT(1000*2*AD22*ABS(#REF!)),"")</f>
        <v/>
      </c>
      <c r="AF22" s="2">
        <f t="shared" si="2"/>
        <v>1.0424474617808723</v>
      </c>
      <c r="AG22" s="2">
        <f t="shared" si="2"/>
        <v>1.046774259135838</v>
      </c>
      <c r="AH22" s="2">
        <f t="shared" si="2"/>
        <v>1.1629357211532201</v>
      </c>
      <c r="AI22" s="2">
        <f t="shared" si="2"/>
        <v>1.1473332803791576</v>
      </c>
      <c r="AJ22" s="2">
        <f t="shared" si="2"/>
        <v>1.1368083321330498</v>
      </c>
    </row>
    <row r="23" spans="1:36" x14ac:dyDescent="0.3">
      <c r="A23" s="2" t="s">
        <v>48</v>
      </c>
      <c r="B23" s="2" t="s">
        <v>27</v>
      </c>
      <c r="C23" s="2">
        <v>10</v>
      </c>
      <c r="D23" s="6">
        <v>289.50621921182261</v>
      </c>
      <c r="E23" s="6">
        <v>309.55505420918365</v>
      </c>
      <c r="F23" s="6">
        <v>888.83782779720275</v>
      </c>
      <c r="G23" s="6">
        <v>762.99544836956522</v>
      </c>
      <c r="H23" s="6">
        <v>702.13437499999998</v>
      </c>
      <c r="I23" s="2">
        <v>100.7</v>
      </c>
      <c r="J23" s="2">
        <v>-1.40625</v>
      </c>
      <c r="K23" s="2">
        <v>-0.1953125</v>
      </c>
      <c r="L23">
        <v>99.489062500000003</v>
      </c>
      <c r="M23" s="2">
        <v>20.5078125</v>
      </c>
      <c r="N23" s="2">
        <v>1.708984375</v>
      </c>
      <c r="O23">
        <v>119.498828125</v>
      </c>
      <c r="P23" s="2">
        <v>16.845703125</v>
      </c>
      <c r="Q23" s="2">
        <v>-1.708984375</v>
      </c>
      <c r="R23">
        <v>119.2546875</v>
      </c>
      <c r="S23" s="2">
        <v>18.310546875</v>
      </c>
      <c r="T23" s="2">
        <v>0.244140625</v>
      </c>
      <c r="U23">
        <v>118.76640625</v>
      </c>
      <c r="V23" s="2">
        <v>1.953125</v>
      </c>
      <c r="W23" s="2">
        <v>-0.1953125</v>
      </c>
      <c r="X23">
        <v>102.8484375</v>
      </c>
      <c r="Y23" s="2">
        <v>16.859375</v>
      </c>
      <c r="Z23" s="2">
        <v>5.8359375</v>
      </c>
      <c r="AA23" s="3">
        <f t="shared" si="0"/>
        <v>11.0234375</v>
      </c>
      <c r="AB23" s="4">
        <v>35742.1875</v>
      </c>
      <c r="AC23" s="2">
        <v>0.1494140625</v>
      </c>
      <c r="AD23" s="5">
        <f t="shared" si="1"/>
        <v>0.62348899993041351</v>
      </c>
      <c r="AE23" s="2" t="str">
        <f>IF(AND(ISNUMBER(AD23),ISNUMBER(#REF!)),0.62*0.25*PI()*(0.1^2)*SQRT(1000*2*AD23*ABS(#REF!)),"")</f>
        <v/>
      </c>
      <c r="AF23" s="2">
        <f t="shared" si="2"/>
        <v>1.0424992833596507</v>
      </c>
      <c r="AG23" s="2">
        <f t="shared" si="2"/>
        <v>1.0468847560535197</v>
      </c>
      <c r="AH23" s="2">
        <f t="shared" si="2"/>
        <v>1.1629805891482581</v>
      </c>
      <c r="AI23" s="2">
        <f t="shared" si="2"/>
        <v>1.1471875695041756</v>
      </c>
      <c r="AJ23" s="2">
        <f t="shared" si="2"/>
        <v>1.1365494121431015</v>
      </c>
    </row>
    <row r="24" spans="1:36" x14ac:dyDescent="0.3">
      <c r="A24" s="2" t="s">
        <v>49</v>
      </c>
      <c r="B24" s="2" t="s">
        <v>27</v>
      </c>
      <c r="C24" s="2">
        <v>10</v>
      </c>
      <c r="D24" s="6">
        <v>289.50621921182261</v>
      </c>
      <c r="E24" s="6">
        <v>309.55505420918365</v>
      </c>
      <c r="F24" s="6">
        <v>888.83782779720275</v>
      </c>
      <c r="G24" s="6">
        <v>763.45036878881979</v>
      </c>
      <c r="H24" s="6">
        <v>702.13437499999998</v>
      </c>
      <c r="I24" s="2">
        <v>100.7</v>
      </c>
      <c r="J24" s="2">
        <v>-1.3671875</v>
      </c>
      <c r="K24" s="2">
        <v>-0.1953125</v>
      </c>
      <c r="L24">
        <v>99.528125000000003</v>
      </c>
      <c r="M24" s="2">
        <v>20.5078125</v>
      </c>
      <c r="N24" s="2">
        <v>1.708984375</v>
      </c>
      <c r="O24">
        <v>119.498828125</v>
      </c>
      <c r="P24" s="2">
        <v>16.845703125</v>
      </c>
      <c r="Q24" s="2">
        <v>-1.708984375</v>
      </c>
      <c r="R24">
        <v>119.2546875</v>
      </c>
      <c r="S24" s="2">
        <v>18.310546875</v>
      </c>
      <c r="T24" s="2">
        <v>0.244140625</v>
      </c>
      <c r="U24">
        <v>118.76640625</v>
      </c>
      <c r="V24" s="2">
        <v>1.953125</v>
      </c>
      <c r="W24" s="2">
        <v>-0.1953125</v>
      </c>
      <c r="X24">
        <v>102.8484375</v>
      </c>
      <c r="Y24" s="2">
        <v>16.859375</v>
      </c>
      <c r="Z24" s="2">
        <v>5.8359375</v>
      </c>
      <c r="AA24" s="3">
        <f t="shared" si="0"/>
        <v>11.0234375</v>
      </c>
      <c r="AB24" s="4">
        <v>35742.1875</v>
      </c>
      <c r="AC24" s="2">
        <v>0.1494140625</v>
      </c>
      <c r="AD24" s="5">
        <f t="shared" si="1"/>
        <v>0.62348899993041351</v>
      </c>
      <c r="AE24" s="2" t="str">
        <f>IF(AND(ISNUMBER(AD24),ISNUMBER(#REF!)),0.62*0.25*PI()*(0.1^2)*SQRT(1000*2*AD24*ABS(#REF!)),"")</f>
        <v/>
      </c>
      <c r="AF24" s="2">
        <f t="shared" si="2"/>
        <v>1.0424992833596507</v>
      </c>
      <c r="AG24" s="2">
        <f t="shared" si="2"/>
        <v>1.0468847560535197</v>
      </c>
      <c r="AH24" s="2">
        <f t="shared" si="2"/>
        <v>1.1629805891482581</v>
      </c>
      <c r="AI24" s="2">
        <f t="shared" si="2"/>
        <v>1.1472604768687018</v>
      </c>
      <c r="AJ24" s="2">
        <f t="shared" si="2"/>
        <v>1.1365494121431015</v>
      </c>
    </row>
    <row r="25" spans="1:36" x14ac:dyDescent="0.3">
      <c r="A25" s="2" t="s">
        <v>50</v>
      </c>
      <c r="B25" s="2" t="s">
        <v>27</v>
      </c>
      <c r="C25" s="2">
        <v>10</v>
      </c>
      <c r="D25" s="6">
        <v>289.26568657635465</v>
      </c>
      <c r="E25" s="6">
        <v>309.30593112244895</v>
      </c>
      <c r="F25" s="6">
        <v>889.35001092657342</v>
      </c>
      <c r="G25" s="6">
        <v>760.26592585403728</v>
      </c>
      <c r="H25" s="6">
        <v>700.75764215225558</v>
      </c>
      <c r="I25" s="2">
        <v>100.7</v>
      </c>
      <c r="J25" s="2">
        <v>-1.2890625</v>
      </c>
      <c r="K25" s="2">
        <v>-0.1953125</v>
      </c>
      <c r="L25">
        <v>99.606250000000003</v>
      </c>
      <c r="M25" s="2">
        <v>19.04296875</v>
      </c>
      <c r="N25" s="2">
        <v>1.708984375</v>
      </c>
      <c r="O25">
        <v>118.033984375</v>
      </c>
      <c r="P25" s="2">
        <v>16.845703125</v>
      </c>
      <c r="Q25" s="2">
        <v>-1.708984375</v>
      </c>
      <c r="R25">
        <v>119.2546875</v>
      </c>
      <c r="S25" s="2">
        <v>17.578125</v>
      </c>
      <c r="T25" s="2">
        <v>0.244140625</v>
      </c>
      <c r="U25">
        <v>118.033984375</v>
      </c>
      <c r="V25" s="2">
        <v>2.421875</v>
      </c>
      <c r="W25" s="2">
        <v>-0.1953125</v>
      </c>
      <c r="X25">
        <v>103.3171875</v>
      </c>
      <c r="Y25" s="2">
        <v>26.91015625</v>
      </c>
      <c r="Z25" s="2">
        <v>5.8359375</v>
      </c>
      <c r="AA25" s="3">
        <f t="shared" si="0"/>
        <v>21.07421875</v>
      </c>
      <c r="AB25" s="4">
        <v>35566.40625</v>
      </c>
      <c r="AC25" s="2">
        <v>0.1494140625</v>
      </c>
      <c r="AD25" s="5">
        <f t="shared" si="1"/>
        <v>0.6237556522587856</v>
      </c>
      <c r="AE25" s="2" t="str">
        <f>IF(AND(ISNUMBER(AD25),ISNUMBER(#REF!)),0.62*0.25*PI()*(0.1^2)*SQRT(1000*2*AD25*ABS(#REF!)),"")</f>
        <v/>
      </c>
      <c r="AF25" s="2">
        <f t="shared" si="2"/>
        <v>1.0424474617808723</v>
      </c>
      <c r="AG25" s="2">
        <f t="shared" si="2"/>
        <v>1.0468294984189452</v>
      </c>
      <c r="AH25" s="2">
        <f t="shared" si="2"/>
        <v>1.1630252858261605</v>
      </c>
      <c r="AI25" s="2">
        <f t="shared" si="2"/>
        <v>1.146747951375725</v>
      </c>
      <c r="AJ25" s="2">
        <f t="shared" si="2"/>
        <v>1.1362897017601661</v>
      </c>
    </row>
    <row r="26" spans="1:36" x14ac:dyDescent="0.3">
      <c r="A26" s="2" t="s">
        <v>51</v>
      </c>
      <c r="B26" s="2" t="s">
        <v>27</v>
      </c>
      <c r="C26" s="2">
        <v>10</v>
      </c>
      <c r="D26" s="6">
        <v>289.26568657635465</v>
      </c>
      <c r="E26" s="6">
        <v>309.30593112244895</v>
      </c>
      <c r="F26" s="6">
        <v>888.32564466783219</v>
      </c>
      <c r="G26" s="6">
        <v>759.8110054347826</v>
      </c>
      <c r="H26" s="6">
        <v>701.21655310150368</v>
      </c>
      <c r="I26" s="2">
        <v>100.7</v>
      </c>
      <c r="J26" s="2">
        <v>-1.40625</v>
      </c>
      <c r="K26" s="2">
        <v>-0.1953125</v>
      </c>
      <c r="L26">
        <v>99.489062500000003</v>
      </c>
      <c r="M26" s="2">
        <v>20.263671875</v>
      </c>
      <c r="N26" s="2">
        <v>1.708984375</v>
      </c>
      <c r="O26">
        <v>119.2546875</v>
      </c>
      <c r="P26" s="2">
        <v>16.357421875</v>
      </c>
      <c r="Q26" s="2">
        <v>-1.708984375</v>
      </c>
      <c r="R26">
        <v>118.76640625</v>
      </c>
      <c r="S26" s="2">
        <v>18.06640625</v>
      </c>
      <c r="T26" s="2">
        <v>0.244140625</v>
      </c>
      <c r="U26">
        <v>118.522265625</v>
      </c>
      <c r="V26" s="2">
        <v>2.1875</v>
      </c>
      <c r="W26" s="2">
        <v>-0.1953125</v>
      </c>
      <c r="X26">
        <v>103.0828125</v>
      </c>
      <c r="Y26" s="2">
        <v>17.669921875</v>
      </c>
      <c r="Z26" s="2">
        <v>5.8359375</v>
      </c>
      <c r="AA26" s="3">
        <f t="shared" si="0"/>
        <v>11.833984375</v>
      </c>
      <c r="AB26" s="4">
        <v>35566.40625</v>
      </c>
      <c r="AC26" s="2">
        <v>0.1494140625</v>
      </c>
      <c r="AD26" s="5">
        <f t="shared" si="1"/>
        <v>0.6237556522587856</v>
      </c>
      <c r="AE26" s="2" t="str">
        <f>IF(AND(ISNUMBER(AD26),ISNUMBER(#REF!)),0.62*0.25*PI()*(0.1^2)*SQRT(1000*2*AD26*ABS(#REF!)),"")</f>
        <v/>
      </c>
      <c r="AF26" s="2">
        <f t="shared" si="2"/>
        <v>1.0424474617808723</v>
      </c>
      <c r="AG26" s="2">
        <f t="shared" si="2"/>
        <v>1.0468294984189452</v>
      </c>
      <c r="AH26" s="2">
        <f t="shared" si="2"/>
        <v>1.1629357211532201</v>
      </c>
      <c r="AI26" s="2">
        <f t="shared" si="2"/>
        <v>1.146674320531508</v>
      </c>
      <c r="AJ26" s="2">
        <f t="shared" si="2"/>
        <v>1.1363763594769944</v>
      </c>
    </row>
    <row r="27" spans="1:36" x14ac:dyDescent="0.3">
      <c r="A27" s="2" t="s">
        <v>52</v>
      </c>
      <c r="B27" s="2" t="s">
        <v>27</v>
      </c>
      <c r="C27" s="2">
        <v>10</v>
      </c>
      <c r="D27" s="6">
        <v>289.50621921182261</v>
      </c>
      <c r="E27" s="6">
        <v>309.30593112244895</v>
      </c>
      <c r="F27" s="6">
        <v>888.32564466783219</v>
      </c>
      <c r="G27" s="6">
        <v>759.8110054347826</v>
      </c>
      <c r="H27" s="6">
        <v>701.21655310150368</v>
      </c>
      <c r="I27" s="2">
        <v>100.7</v>
      </c>
      <c r="J27" s="2">
        <v>-1.40625</v>
      </c>
      <c r="K27" s="2">
        <v>-0.1953125</v>
      </c>
      <c r="L27">
        <v>99.489062500000003</v>
      </c>
      <c r="M27" s="2">
        <v>20.263671875</v>
      </c>
      <c r="N27" s="2">
        <v>1.708984375</v>
      </c>
      <c r="O27">
        <v>119.2546875</v>
      </c>
      <c r="P27" s="2">
        <v>16.357421875</v>
      </c>
      <c r="Q27" s="2">
        <v>-1.708984375</v>
      </c>
      <c r="R27">
        <v>118.76640625</v>
      </c>
      <c r="S27" s="2">
        <v>18.06640625</v>
      </c>
      <c r="T27" s="2">
        <v>0.244140625</v>
      </c>
      <c r="U27">
        <v>118.522265625</v>
      </c>
      <c r="V27" s="2">
        <v>2.1875</v>
      </c>
      <c r="W27" s="2">
        <v>-0.1953125</v>
      </c>
      <c r="X27">
        <v>103.0828125</v>
      </c>
      <c r="Y27" s="2">
        <v>17.669921875</v>
      </c>
      <c r="Z27" s="2">
        <v>5.8359375</v>
      </c>
      <c r="AA27" s="3">
        <f t="shared" si="0"/>
        <v>11.833984375</v>
      </c>
      <c r="AB27" s="4">
        <v>35566.40625</v>
      </c>
      <c r="AC27" s="2">
        <v>0.1494140625</v>
      </c>
      <c r="AD27" s="5">
        <f t="shared" si="1"/>
        <v>0.62348899993041351</v>
      </c>
      <c r="AE27" s="2" t="str">
        <f>IF(AND(ISNUMBER(AD27),ISNUMBER(#REF!)),0.62*0.25*PI()*(0.1^2)*SQRT(1000*2*AD27*ABS(#REF!)),"")</f>
        <v/>
      </c>
      <c r="AF27" s="2">
        <f t="shared" si="2"/>
        <v>1.0424992833596507</v>
      </c>
      <c r="AG27" s="2">
        <f t="shared" si="2"/>
        <v>1.0468294984189452</v>
      </c>
      <c r="AH27" s="2">
        <f t="shared" si="2"/>
        <v>1.1629357211532201</v>
      </c>
      <c r="AI27" s="2">
        <f t="shared" si="2"/>
        <v>1.146674320531508</v>
      </c>
      <c r="AJ27" s="2">
        <f t="shared" si="2"/>
        <v>1.1363763594769944</v>
      </c>
    </row>
    <row r="28" spans="1:36" x14ac:dyDescent="0.3">
      <c r="A28" s="2" t="s">
        <v>53</v>
      </c>
      <c r="B28" s="2" t="s">
        <v>27</v>
      </c>
      <c r="C28" s="2">
        <v>20</v>
      </c>
      <c r="D28" s="6">
        <v>289.26568657635465</v>
      </c>
      <c r="E28" s="6">
        <v>309.30593112244895</v>
      </c>
      <c r="F28" s="6">
        <v>886.7890952797203</v>
      </c>
      <c r="G28" s="6">
        <v>761.17576669254663</v>
      </c>
      <c r="H28" s="6">
        <v>701.67546405075188</v>
      </c>
      <c r="I28" s="2">
        <v>100.7</v>
      </c>
      <c r="J28" s="2">
        <v>-1.2890625</v>
      </c>
      <c r="K28" s="2">
        <v>-0.1953125</v>
      </c>
      <c r="L28">
        <v>99.606250000000003</v>
      </c>
      <c r="M28" s="2">
        <v>19.287109375</v>
      </c>
      <c r="N28" s="2">
        <v>1.708984375</v>
      </c>
      <c r="O28">
        <v>118.278125</v>
      </c>
      <c r="P28" s="2">
        <v>16.357421875</v>
      </c>
      <c r="Q28" s="2">
        <v>-1.708984375</v>
      </c>
      <c r="R28">
        <v>118.76640625</v>
      </c>
      <c r="S28" s="2">
        <v>18.06640625</v>
      </c>
      <c r="T28" s="2">
        <v>0.244140625</v>
      </c>
      <c r="U28">
        <v>118.522265625</v>
      </c>
      <c r="V28" s="2">
        <v>1.9921875</v>
      </c>
      <c r="W28" s="2">
        <v>-0.1953125</v>
      </c>
      <c r="X28">
        <v>102.8875</v>
      </c>
      <c r="Y28" s="2">
        <v>16.697265625</v>
      </c>
      <c r="Z28" s="2">
        <v>5.8359375</v>
      </c>
      <c r="AA28" s="3">
        <f t="shared" si="0"/>
        <v>10.861328125</v>
      </c>
      <c r="AB28" s="4">
        <v>35625</v>
      </c>
      <c r="AC28" s="2">
        <v>0.1494140625</v>
      </c>
      <c r="AD28" s="5">
        <f t="shared" si="1"/>
        <v>0.6237556522587856</v>
      </c>
      <c r="AE28" s="2" t="str">
        <f>IF(AND(ISNUMBER(AD28),ISNUMBER(#REF!)),0.62*0.25*PI()*(0.1^2)*SQRT(1000*2*AD28*ABS(#REF!)),"")</f>
        <v/>
      </c>
      <c r="AF28" s="2">
        <f t="shared" si="2"/>
        <v>1.0424474617808723</v>
      </c>
      <c r="AG28" s="2">
        <f t="shared" si="2"/>
        <v>1.0468294984189452</v>
      </c>
      <c r="AH28" s="2">
        <f t="shared" si="2"/>
        <v>1.1628000907272571</v>
      </c>
      <c r="AI28" s="2">
        <f t="shared" si="2"/>
        <v>1.1468949040024756</v>
      </c>
      <c r="AJ28" s="2">
        <f t="shared" si="2"/>
        <v>1.1364629296511195</v>
      </c>
    </row>
    <row r="29" spans="1:36" x14ac:dyDescent="0.3">
      <c r="A29" s="2" t="s">
        <v>54</v>
      </c>
      <c r="B29" s="2" t="s">
        <v>27</v>
      </c>
      <c r="C29" s="2">
        <v>20</v>
      </c>
      <c r="D29" s="6">
        <v>289.0251539408867</v>
      </c>
      <c r="E29" s="6">
        <v>309.30593112244895</v>
      </c>
      <c r="F29" s="6">
        <v>887.81346153846152</v>
      </c>
      <c r="G29" s="6">
        <v>760.72084627329195</v>
      </c>
      <c r="H29" s="6">
        <v>701.67546405075188</v>
      </c>
      <c r="I29" s="2">
        <v>100.7</v>
      </c>
      <c r="J29" s="2">
        <v>-1.328125</v>
      </c>
      <c r="K29" s="2">
        <v>-0.1953125</v>
      </c>
      <c r="L29">
        <v>99.567187500000003</v>
      </c>
      <c r="M29" s="2">
        <v>20.5078125</v>
      </c>
      <c r="N29" s="2">
        <v>1.708984375</v>
      </c>
      <c r="O29">
        <v>119.498828125</v>
      </c>
      <c r="P29" s="2">
        <v>16.845703125</v>
      </c>
      <c r="Q29" s="2">
        <v>-1.708984375</v>
      </c>
      <c r="R29">
        <v>119.2546875</v>
      </c>
      <c r="S29" s="2">
        <v>17.08984375</v>
      </c>
      <c r="T29" s="2">
        <v>0.244140625</v>
      </c>
      <c r="U29">
        <v>117.545703125</v>
      </c>
      <c r="V29" s="2">
        <v>2.0703125</v>
      </c>
      <c r="W29" s="2">
        <v>-0.1953125</v>
      </c>
      <c r="X29">
        <v>102.965625</v>
      </c>
      <c r="Y29" s="2">
        <v>20.912109375</v>
      </c>
      <c r="Z29" s="2">
        <v>5.8359375</v>
      </c>
      <c r="AA29" s="3">
        <f t="shared" si="0"/>
        <v>15.076171875</v>
      </c>
      <c r="AB29" s="4">
        <v>35625</v>
      </c>
      <c r="AC29" s="2">
        <v>0.1494140625</v>
      </c>
      <c r="AD29" s="5">
        <f t="shared" si="1"/>
        <v>0.62402253276724284</v>
      </c>
      <c r="AE29" s="2" t="str">
        <f>IF(AND(ISNUMBER(AD29),ISNUMBER(#REF!)),0.62*0.25*PI()*(0.1^2)*SQRT(1000*2*AD29*ABS(#REF!)),"")</f>
        <v/>
      </c>
      <c r="AF29" s="2">
        <f t="shared" si="2"/>
        <v>1.0423956598676249</v>
      </c>
      <c r="AG29" s="2">
        <f t="shared" si="2"/>
        <v>1.0468294984189452</v>
      </c>
      <c r="AH29" s="2">
        <f t="shared" si="2"/>
        <v>1.1628906819871778</v>
      </c>
      <c r="AI29" s="2">
        <f t="shared" si="2"/>
        <v>1.1468214792411418</v>
      </c>
      <c r="AJ29" s="2">
        <f t="shared" si="2"/>
        <v>1.1364629296511195</v>
      </c>
    </row>
    <row r="30" spans="1:36" x14ac:dyDescent="0.3">
      <c r="A30" s="2" t="s">
        <v>55</v>
      </c>
      <c r="B30" s="2" t="s">
        <v>27</v>
      </c>
      <c r="C30" s="2">
        <v>20</v>
      </c>
      <c r="D30" s="6">
        <v>289.26568657635465</v>
      </c>
      <c r="E30" s="6">
        <v>309.30593112244895</v>
      </c>
      <c r="F30" s="6">
        <v>887.81346153846152</v>
      </c>
      <c r="G30" s="6">
        <v>760.72084627329195</v>
      </c>
      <c r="H30" s="6">
        <v>701.67546405075188</v>
      </c>
      <c r="I30" s="2">
        <v>100.7</v>
      </c>
      <c r="J30" s="2">
        <v>-1.328125</v>
      </c>
      <c r="K30" s="2">
        <v>-0.1953125</v>
      </c>
      <c r="L30">
        <v>99.567187500000003</v>
      </c>
      <c r="M30" s="2">
        <v>20.5078125</v>
      </c>
      <c r="N30" s="2">
        <v>1.708984375</v>
      </c>
      <c r="O30">
        <v>119.498828125</v>
      </c>
      <c r="P30" s="2">
        <v>16.845703125</v>
      </c>
      <c r="Q30" s="2">
        <v>-1.708984375</v>
      </c>
      <c r="R30">
        <v>119.2546875</v>
      </c>
      <c r="S30" s="2">
        <v>17.08984375</v>
      </c>
      <c r="T30" s="2">
        <v>0.244140625</v>
      </c>
      <c r="U30">
        <v>117.545703125</v>
      </c>
      <c r="V30" s="2">
        <v>2.0703125</v>
      </c>
      <c r="W30" s="2">
        <v>-0.1953125</v>
      </c>
      <c r="X30">
        <v>102.965625</v>
      </c>
      <c r="Y30" s="2">
        <v>20.912109375</v>
      </c>
      <c r="Z30" s="2">
        <v>5.8359375</v>
      </c>
      <c r="AA30" s="3">
        <f t="shared" si="0"/>
        <v>15.076171875</v>
      </c>
      <c r="AB30" s="4">
        <v>35625</v>
      </c>
      <c r="AC30" s="2">
        <v>0.1494140625</v>
      </c>
      <c r="AD30" s="5">
        <f t="shared" si="1"/>
        <v>0.6237556522587856</v>
      </c>
      <c r="AE30" s="2" t="str">
        <f>IF(AND(ISNUMBER(AD30),ISNUMBER(#REF!)),0.62*0.25*PI()*(0.1^2)*SQRT(1000*2*AD30*ABS(#REF!)),"")</f>
        <v/>
      </c>
      <c r="AF30" s="2">
        <f t="shared" si="2"/>
        <v>1.0424474617808723</v>
      </c>
      <c r="AG30" s="2">
        <f t="shared" si="2"/>
        <v>1.0468294984189452</v>
      </c>
      <c r="AH30" s="2">
        <f t="shared" si="2"/>
        <v>1.1628906819871778</v>
      </c>
      <c r="AI30" s="2">
        <f t="shared" si="2"/>
        <v>1.1468214792411418</v>
      </c>
      <c r="AJ30" s="2">
        <f t="shared" si="2"/>
        <v>1.1364629296511195</v>
      </c>
    </row>
    <row r="31" spans="1:36" x14ac:dyDescent="0.3">
      <c r="A31" s="2" t="s">
        <v>56</v>
      </c>
      <c r="B31" s="2" t="s">
        <v>27</v>
      </c>
      <c r="C31" s="2">
        <v>20</v>
      </c>
      <c r="D31" s="6">
        <v>289.50621921182261</v>
      </c>
      <c r="E31" s="6">
        <v>310.30242346938775</v>
      </c>
      <c r="F31" s="6">
        <v>900.10585664335667</v>
      </c>
      <c r="G31" s="6">
        <v>781.1922651397515</v>
      </c>
      <c r="H31" s="6">
        <v>717.27843632518795</v>
      </c>
      <c r="I31" s="2">
        <v>100.7</v>
      </c>
      <c r="J31" s="2">
        <v>-1.40625</v>
      </c>
      <c r="K31" s="2">
        <v>-0.1953125</v>
      </c>
      <c r="L31">
        <v>99.489062500000003</v>
      </c>
      <c r="M31" s="2">
        <v>26.85546875</v>
      </c>
      <c r="N31" s="2">
        <v>1.708984375</v>
      </c>
      <c r="O31">
        <v>125.846484375</v>
      </c>
      <c r="P31" s="2">
        <v>23.681640625</v>
      </c>
      <c r="Q31" s="2">
        <v>-1.708984375</v>
      </c>
      <c r="R31">
        <v>126.090625</v>
      </c>
      <c r="S31" s="2">
        <v>24.90234375</v>
      </c>
      <c r="T31" s="2">
        <v>0.244140625</v>
      </c>
      <c r="U31">
        <v>125.358203125</v>
      </c>
      <c r="V31" s="2">
        <v>3.046875</v>
      </c>
      <c r="W31" s="2">
        <v>-0.1953125</v>
      </c>
      <c r="X31">
        <v>103.9421875</v>
      </c>
      <c r="Y31" s="2">
        <v>23.181640625</v>
      </c>
      <c r="Z31" s="2">
        <v>5.8359375</v>
      </c>
      <c r="AA31" s="3">
        <f t="shared" si="0"/>
        <v>17.345703125</v>
      </c>
      <c r="AB31" s="4">
        <v>40019.53125</v>
      </c>
      <c r="AC31" s="2">
        <v>0.240234375</v>
      </c>
      <c r="AD31" s="5">
        <f t="shared" si="1"/>
        <v>0.62348899993041351</v>
      </c>
      <c r="AE31" s="2" t="str">
        <f>IF(AND(ISNUMBER(AD31),ISNUMBER(#REF!)),0.62*0.25*PI()*(0.1^2)*SQRT(1000*2*AD31*ABS(#REF!)),"")</f>
        <v/>
      </c>
      <c r="AF31" s="2">
        <f t="shared" si="2"/>
        <v>1.0424992833596507</v>
      </c>
      <c r="AG31" s="2">
        <f t="shared" si="2"/>
        <v>1.0470506387279681</v>
      </c>
      <c r="AH31" s="2">
        <f t="shared" si="2"/>
        <v>1.1639240843933734</v>
      </c>
      <c r="AI31" s="2">
        <f t="shared" si="2"/>
        <v>1.1500216331703046</v>
      </c>
      <c r="AJ31" s="2">
        <f t="shared" si="2"/>
        <v>1.1393532370200856</v>
      </c>
    </row>
    <row r="32" spans="1:36" x14ac:dyDescent="0.3">
      <c r="A32" s="2" t="s">
        <v>57</v>
      </c>
      <c r="B32" s="2" t="s">
        <v>27</v>
      </c>
      <c r="C32" s="2">
        <v>20</v>
      </c>
      <c r="D32" s="6">
        <v>289.26568657635465</v>
      </c>
      <c r="E32" s="6">
        <v>311.29891581632648</v>
      </c>
      <c r="F32" s="6">
        <v>913.9348011363636</v>
      </c>
      <c r="G32" s="6">
        <v>791.20051436335405</v>
      </c>
      <c r="H32" s="6">
        <v>729.66903195488726</v>
      </c>
      <c r="I32" s="2">
        <v>100.7</v>
      </c>
      <c r="J32" s="2">
        <v>-1.640625</v>
      </c>
      <c r="K32" s="2">
        <v>-0.1953125</v>
      </c>
      <c r="L32">
        <v>99.254687500000003</v>
      </c>
      <c r="M32" s="2">
        <v>33.203125</v>
      </c>
      <c r="N32" s="2">
        <v>1.708984375</v>
      </c>
      <c r="O32">
        <v>132.19414062499999</v>
      </c>
      <c r="P32" s="2">
        <v>30.2734375</v>
      </c>
      <c r="Q32" s="2">
        <v>-1.708984375</v>
      </c>
      <c r="R32">
        <v>132.68242187499999</v>
      </c>
      <c r="S32" s="2">
        <v>32.470703125</v>
      </c>
      <c r="T32" s="2">
        <v>0.244140625</v>
      </c>
      <c r="U32">
        <v>132.92656249999999</v>
      </c>
      <c r="V32" s="2">
        <v>4.296875</v>
      </c>
      <c r="W32" s="2">
        <v>-0.1953125</v>
      </c>
      <c r="X32">
        <v>105.1921875</v>
      </c>
      <c r="Y32" s="2">
        <v>10.537109375</v>
      </c>
      <c r="Z32" s="2">
        <v>5.8359375</v>
      </c>
      <c r="AA32" s="3">
        <f t="shared" si="0"/>
        <v>4.701171875</v>
      </c>
      <c r="AB32" s="4">
        <v>44121.09375</v>
      </c>
      <c r="AC32" s="2">
        <v>0.240234375</v>
      </c>
      <c r="AD32" s="5">
        <f t="shared" si="1"/>
        <v>0.6237556522587856</v>
      </c>
      <c r="AE32" s="2" t="str">
        <f>IF(AND(ISNUMBER(AD32),ISNUMBER(#REF!)),0.62*0.25*PI()*(0.1^2)*SQRT(1000*2*AD32*ABS(#REF!)),"")</f>
        <v/>
      </c>
      <c r="AF32" s="2">
        <f t="shared" si="2"/>
        <v>1.0424474617808723</v>
      </c>
      <c r="AG32" s="2">
        <f t="shared" si="2"/>
        <v>1.0472720704973908</v>
      </c>
      <c r="AH32" s="2">
        <f t="shared" si="2"/>
        <v>1.1649664258841097</v>
      </c>
      <c r="AI32" s="2">
        <f t="shared" si="2"/>
        <v>1.1515067667423047</v>
      </c>
      <c r="AJ32" s="2">
        <f t="shared" si="2"/>
        <v>1.1415726798634738</v>
      </c>
    </row>
    <row r="33" spans="1:36" x14ac:dyDescent="0.3">
      <c r="A33" s="2" t="s">
        <v>58</v>
      </c>
      <c r="B33" s="2" t="s">
        <v>27</v>
      </c>
      <c r="C33" s="2">
        <v>20</v>
      </c>
      <c r="D33" s="6">
        <v>289.26568657635465</v>
      </c>
      <c r="E33" s="6">
        <v>311.29891581632648</v>
      </c>
      <c r="F33" s="6">
        <v>913.9348011363636</v>
      </c>
      <c r="G33" s="6">
        <v>791.20051436335405</v>
      </c>
      <c r="H33" s="6">
        <v>729.66903195488726</v>
      </c>
      <c r="I33" s="2">
        <v>100.7</v>
      </c>
      <c r="J33" s="2">
        <v>-1.9140625</v>
      </c>
      <c r="K33" s="2">
        <v>-0.1953125</v>
      </c>
      <c r="L33">
        <v>98.981250000000003</v>
      </c>
      <c r="M33" s="2">
        <v>33.935546875</v>
      </c>
      <c r="N33" s="2">
        <v>1.708984375</v>
      </c>
      <c r="O33">
        <v>132.92656249999999</v>
      </c>
      <c r="P33" s="2">
        <v>30.029296875</v>
      </c>
      <c r="Q33" s="2">
        <v>-1.708984375</v>
      </c>
      <c r="R33">
        <v>132.43828124999999</v>
      </c>
      <c r="S33" s="2">
        <v>31.73828125</v>
      </c>
      <c r="T33" s="2">
        <v>0.244140625</v>
      </c>
      <c r="U33">
        <v>132.19414062499999</v>
      </c>
      <c r="V33" s="2">
        <v>3.6328125</v>
      </c>
      <c r="W33" s="2">
        <v>-0.1953125</v>
      </c>
      <c r="X33">
        <v>104.528125</v>
      </c>
      <c r="Y33" s="2">
        <v>23.01953125</v>
      </c>
      <c r="Z33" s="2">
        <v>5.8359375</v>
      </c>
      <c r="AA33" s="3">
        <f t="shared" si="0"/>
        <v>17.18359375</v>
      </c>
      <c r="AB33" s="4">
        <v>44121.09375</v>
      </c>
      <c r="AC33" s="2">
        <v>0.240234375</v>
      </c>
      <c r="AD33" s="5">
        <f t="shared" si="1"/>
        <v>0.6237556522587856</v>
      </c>
      <c r="AE33" s="2" t="str">
        <f>IF(AND(ISNUMBER(AD33),ISNUMBER(#REF!)),0.62*0.25*PI()*(0.1^2)*SQRT(1000*2*AD33*ABS(#REF!)),"")</f>
        <v/>
      </c>
      <c r="AF33" s="2">
        <f t="shared" si="2"/>
        <v>1.0424474617808723</v>
      </c>
      <c r="AG33" s="2">
        <f t="shared" si="2"/>
        <v>1.0472720704973908</v>
      </c>
      <c r="AH33" s="2">
        <f t="shared" si="2"/>
        <v>1.1649664258841097</v>
      </c>
      <c r="AI33" s="2">
        <f t="shared" si="2"/>
        <v>1.1515067667423047</v>
      </c>
      <c r="AJ33" s="2">
        <f t="shared" si="2"/>
        <v>1.1415726798634738</v>
      </c>
    </row>
    <row r="34" spans="1:36" x14ac:dyDescent="0.3">
      <c r="A34" s="2" t="s">
        <v>59</v>
      </c>
      <c r="B34" s="2" t="s">
        <v>27</v>
      </c>
      <c r="C34" s="2">
        <v>20</v>
      </c>
      <c r="D34" s="6">
        <v>289.26568657635465</v>
      </c>
      <c r="E34" s="6">
        <v>321.26383928571425</v>
      </c>
      <c r="F34" s="6">
        <v>951.03484233383688</v>
      </c>
      <c r="G34" s="6">
        <v>819.40558035714287</v>
      </c>
      <c r="H34" s="6">
        <v>756.62656249999998</v>
      </c>
      <c r="I34" s="2">
        <v>100.7</v>
      </c>
      <c r="J34" s="2">
        <v>-3.2421875</v>
      </c>
      <c r="K34" s="2">
        <v>-0.1953125</v>
      </c>
      <c r="L34">
        <v>97.653125000000003</v>
      </c>
      <c r="M34" s="2">
        <v>61.5234375</v>
      </c>
      <c r="N34" s="2">
        <v>1.708984375</v>
      </c>
      <c r="O34">
        <v>160.51445312499999</v>
      </c>
      <c r="P34" s="2">
        <v>61.03515625</v>
      </c>
      <c r="Q34" s="2">
        <v>-1.708984375</v>
      </c>
      <c r="R34">
        <v>163.44414062499999</v>
      </c>
      <c r="S34" s="2">
        <v>59.814453125</v>
      </c>
      <c r="T34" s="2">
        <v>0.244140625</v>
      </c>
      <c r="U34">
        <v>160.27031249999999</v>
      </c>
      <c r="V34" s="2">
        <v>6.796875</v>
      </c>
      <c r="W34" s="2">
        <v>-0.1953125</v>
      </c>
      <c r="X34">
        <v>107.6921875</v>
      </c>
      <c r="Y34" s="2">
        <v>41.17578125</v>
      </c>
      <c r="Z34" s="2">
        <v>5.8359375</v>
      </c>
      <c r="AA34" s="3">
        <f t="shared" si="0"/>
        <v>35.33984375</v>
      </c>
      <c r="AB34" s="4">
        <v>58007.8125</v>
      </c>
      <c r="AC34" s="2">
        <v>0.32080078125</v>
      </c>
      <c r="AD34" s="5">
        <f t="shared" si="1"/>
        <v>0.6237556522587856</v>
      </c>
      <c r="AE34" s="2" t="str">
        <f>IF(AND(ISNUMBER(AD34),ISNUMBER(#REF!)),0.62*0.25*PI()*(0.1^2)*SQRT(1000*2*AD34*ABS(#REF!)),"")</f>
        <v/>
      </c>
      <c r="AF34" s="2">
        <f t="shared" si="2"/>
        <v>1.0424474617808723</v>
      </c>
      <c r="AG34" s="2">
        <f t="shared" si="2"/>
        <v>1.0495019439443289</v>
      </c>
      <c r="AH34" s="2">
        <f t="shared" si="2"/>
        <v>1.1671131662535077</v>
      </c>
      <c r="AI34" s="2">
        <f t="shared" si="2"/>
        <v>1.1553981775464768</v>
      </c>
      <c r="AJ34" s="2">
        <f t="shared" si="2"/>
        <v>1.1461560317563737</v>
      </c>
    </row>
    <row r="35" spans="1:36" x14ac:dyDescent="0.3">
      <c r="A35" s="2" t="s">
        <v>60</v>
      </c>
      <c r="B35" s="2" t="s">
        <v>27</v>
      </c>
      <c r="C35" s="2">
        <v>20</v>
      </c>
      <c r="D35" s="6">
        <v>289.26568657635465</v>
      </c>
      <c r="E35" s="6">
        <v>329.55961299668871</v>
      </c>
      <c r="F35" s="6">
        <v>941.74127171450152</v>
      </c>
      <c r="G35" s="6">
        <v>828.95890916149074</v>
      </c>
      <c r="H35" s="6">
        <v>759.8110054347826</v>
      </c>
      <c r="I35" s="2">
        <v>100.7</v>
      </c>
      <c r="J35" s="2">
        <v>-4.5703125</v>
      </c>
      <c r="K35" s="2">
        <v>-0.1953125</v>
      </c>
      <c r="L35">
        <v>96.325000000000003</v>
      </c>
      <c r="M35" s="2">
        <v>76.66015625</v>
      </c>
      <c r="N35" s="2">
        <v>1.708984375</v>
      </c>
      <c r="O35">
        <v>175.65117187499999</v>
      </c>
      <c r="P35" s="2">
        <v>74.462890625</v>
      </c>
      <c r="Q35" s="2">
        <v>-1.708984375</v>
      </c>
      <c r="R35">
        <v>176.87187499999999</v>
      </c>
      <c r="S35" s="2">
        <v>74.70703125</v>
      </c>
      <c r="T35" s="2">
        <v>0.244140625</v>
      </c>
      <c r="U35">
        <v>175.16289062499999</v>
      </c>
      <c r="V35" s="2">
        <v>9.1015625</v>
      </c>
      <c r="W35" s="2">
        <v>-0.1953125</v>
      </c>
      <c r="X35">
        <v>109.996875</v>
      </c>
      <c r="Y35" s="2">
        <v>70.517578125</v>
      </c>
      <c r="Z35" s="2">
        <v>5.8359375</v>
      </c>
      <c r="AA35" s="3">
        <f t="shared" si="0"/>
        <v>64.681640625</v>
      </c>
      <c r="AB35" s="4">
        <v>64042.96875</v>
      </c>
      <c r="AC35" s="2">
        <v>0.32080078125</v>
      </c>
      <c r="AD35" s="5">
        <f t="shared" si="1"/>
        <v>0.6237556522587856</v>
      </c>
      <c r="AE35" s="2" t="str">
        <f>IF(AND(ISNUMBER(AD35),ISNUMBER(#REF!)),0.62*0.25*PI()*(0.1^2)*SQRT(1000*2*AD35*ABS(#REF!)),"")</f>
        <v/>
      </c>
      <c r="AF35" s="2">
        <f t="shared" si="2"/>
        <v>1.0424474617808723</v>
      </c>
      <c r="AG35" s="2">
        <f t="shared" si="2"/>
        <v>1.0513788264364836</v>
      </c>
      <c r="AH35" s="2">
        <f t="shared" si="2"/>
        <v>1.1666660779029734</v>
      </c>
      <c r="AI35" s="2">
        <f t="shared" si="2"/>
        <v>1.1566142745798009</v>
      </c>
      <c r="AJ35" s="2">
        <f t="shared" si="2"/>
        <v>1.146674320531508</v>
      </c>
    </row>
    <row r="36" spans="1:36" x14ac:dyDescent="0.3">
      <c r="A36" s="2" t="s">
        <v>61</v>
      </c>
      <c r="B36" s="2" t="s">
        <v>27</v>
      </c>
      <c r="C36" s="2">
        <v>20</v>
      </c>
      <c r="D36" s="6">
        <v>289.26568657635465</v>
      </c>
      <c r="E36" s="6">
        <v>329.55961299668871</v>
      </c>
      <c r="F36" s="6">
        <v>941.22496223564951</v>
      </c>
      <c r="G36" s="6">
        <v>828.95890916149074</v>
      </c>
      <c r="H36" s="6">
        <v>759.8110054347826</v>
      </c>
      <c r="I36" s="2">
        <v>100.7</v>
      </c>
      <c r="J36" s="2">
        <v>-4.5703125</v>
      </c>
      <c r="K36" s="2">
        <v>-0.1953125</v>
      </c>
      <c r="L36">
        <v>96.325000000000003</v>
      </c>
      <c r="M36" s="2">
        <v>76.66015625</v>
      </c>
      <c r="N36" s="2">
        <v>1.708984375</v>
      </c>
      <c r="O36">
        <v>175.65117187499999</v>
      </c>
      <c r="P36" s="2">
        <v>74.462890625</v>
      </c>
      <c r="Q36" s="2">
        <v>-1.708984375</v>
      </c>
      <c r="R36">
        <v>176.87187499999999</v>
      </c>
      <c r="S36" s="2">
        <v>74.70703125</v>
      </c>
      <c r="T36" s="2">
        <v>0.244140625</v>
      </c>
      <c r="U36">
        <v>175.16289062499999</v>
      </c>
      <c r="V36" s="2">
        <v>9.1015625</v>
      </c>
      <c r="W36" s="2">
        <v>-0.1953125</v>
      </c>
      <c r="X36">
        <v>109.996875</v>
      </c>
      <c r="Y36" s="2">
        <v>70.517578125</v>
      </c>
      <c r="Z36" s="2">
        <v>5.8359375</v>
      </c>
      <c r="AA36" s="3">
        <f t="shared" si="0"/>
        <v>64.681640625</v>
      </c>
      <c r="AB36" s="4">
        <v>64042.96875</v>
      </c>
      <c r="AC36" s="2">
        <v>0.32080078125</v>
      </c>
      <c r="AD36" s="5">
        <f t="shared" si="1"/>
        <v>0.6237556522587856</v>
      </c>
      <c r="AE36" s="2" t="str">
        <f>IF(AND(ISNUMBER(AD36),ISNUMBER(#REF!)),0.62*0.25*PI()*(0.1^2)*SQRT(1000*2*AD36*ABS(#REF!)),"")</f>
        <v/>
      </c>
      <c r="AF36" s="2">
        <f t="shared" si="2"/>
        <v>1.0424474617808723</v>
      </c>
      <c r="AG36" s="2">
        <f t="shared" si="2"/>
        <v>1.0513788264364836</v>
      </c>
      <c r="AH36" s="2">
        <f t="shared" si="2"/>
        <v>1.1666394396207023</v>
      </c>
      <c r="AI36" s="2">
        <f t="shared" si="2"/>
        <v>1.1566142745798009</v>
      </c>
      <c r="AJ36" s="2">
        <f t="shared" si="2"/>
        <v>1.146674320531508</v>
      </c>
    </row>
    <row r="37" spans="1:36" x14ac:dyDescent="0.3">
      <c r="A37" s="2" t="s">
        <v>62</v>
      </c>
      <c r="B37" s="2" t="s">
        <v>27</v>
      </c>
      <c r="C37" s="2">
        <v>20</v>
      </c>
      <c r="D37" s="6">
        <v>289.26568657635465</v>
      </c>
      <c r="E37" s="6">
        <v>344.11104097682119</v>
      </c>
      <c r="F37" s="6">
        <v>883.71599650349651</v>
      </c>
      <c r="G37" s="6">
        <v>803.02844526397519</v>
      </c>
      <c r="H37" s="6">
        <v>731.04576480263154</v>
      </c>
      <c r="I37" s="2">
        <v>100.7</v>
      </c>
      <c r="J37" s="2">
        <v>-4.921875</v>
      </c>
      <c r="K37" s="2">
        <v>-0.1953125</v>
      </c>
      <c r="L37">
        <v>95.973437500000003</v>
      </c>
      <c r="M37" s="2">
        <v>72.998046875</v>
      </c>
      <c r="N37" s="2">
        <v>1.708984375</v>
      </c>
      <c r="O37">
        <v>171.98906249999999</v>
      </c>
      <c r="P37" s="2">
        <v>72.75390625</v>
      </c>
      <c r="Q37" s="2">
        <v>-1.708984375</v>
      </c>
      <c r="R37">
        <v>175.16289062499999</v>
      </c>
      <c r="S37" s="2">
        <v>72.75390625</v>
      </c>
      <c r="T37" s="2">
        <v>0.244140625</v>
      </c>
      <c r="U37">
        <v>173.20976562499999</v>
      </c>
      <c r="V37" s="2">
        <v>7.4609375</v>
      </c>
      <c r="W37" s="2">
        <v>-0.1953125</v>
      </c>
      <c r="X37">
        <v>108.35625</v>
      </c>
      <c r="Y37" s="2">
        <v>58.845703125</v>
      </c>
      <c r="Z37" s="2">
        <v>5.8359375</v>
      </c>
      <c r="AA37" s="3">
        <f t="shared" si="0"/>
        <v>53.009765625</v>
      </c>
      <c r="AB37" s="4">
        <v>64218.75</v>
      </c>
      <c r="AC37" s="2">
        <v>0.30029296875</v>
      </c>
      <c r="AD37" s="5">
        <f t="shared" si="1"/>
        <v>0.6237556522587856</v>
      </c>
      <c r="AE37" s="2" t="str">
        <f>IF(AND(ISNUMBER(AD37),ISNUMBER(#REF!)),0.62*0.25*PI()*(0.1^2)*SQRT(1000*2*AD37*ABS(#REF!)),"")</f>
        <v/>
      </c>
      <c r="AF37" s="2">
        <f t="shared" si="2"/>
        <v>1.0424474617808723</v>
      </c>
      <c r="AG37" s="2">
        <f t="shared" si="2"/>
        <v>1.0547121372298514</v>
      </c>
      <c r="AH37" s="2">
        <f t="shared" si="2"/>
        <v>1.162524224081527</v>
      </c>
      <c r="AI37" s="2">
        <f t="shared" si="2"/>
        <v>1.153192368207629</v>
      </c>
      <c r="AJ37" s="2">
        <f t="shared" si="2"/>
        <v>1.141815011869785</v>
      </c>
    </row>
    <row r="38" spans="1:36" x14ac:dyDescent="0.3">
      <c r="A38" s="2" t="s">
        <v>63</v>
      </c>
      <c r="B38" s="2" t="s">
        <v>27</v>
      </c>
      <c r="C38" s="2">
        <v>20</v>
      </c>
      <c r="D38" s="6">
        <v>289.0251539408867</v>
      </c>
      <c r="E38" s="6">
        <v>346.77880277317877</v>
      </c>
      <c r="F38" s="6">
        <v>858.10684003496499</v>
      </c>
      <c r="G38" s="6">
        <v>796.65955939440994</v>
      </c>
      <c r="H38" s="6">
        <v>723.7031896146616</v>
      </c>
      <c r="I38" s="2">
        <v>100.7</v>
      </c>
      <c r="J38" s="2">
        <v>-4.4921875</v>
      </c>
      <c r="K38" s="2">
        <v>-0.1953125</v>
      </c>
      <c r="L38">
        <v>96.403125000000003</v>
      </c>
      <c r="M38" s="2">
        <v>73.974609375</v>
      </c>
      <c r="N38" s="2">
        <v>1.708984375</v>
      </c>
      <c r="O38">
        <v>172.96562499999999</v>
      </c>
      <c r="P38" s="2">
        <v>72.75390625</v>
      </c>
      <c r="Q38" s="2">
        <v>-1.708984375</v>
      </c>
      <c r="R38">
        <v>175.16289062499999</v>
      </c>
      <c r="S38" s="2">
        <v>72.265625</v>
      </c>
      <c r="T38" s="2">
        <v>0.244140625</v>
      </c>
      <c r="U38">
        <v>172.72148437499999</v>
      </c>
      <c r="V38" s="2">
        <v>7.7734375</v>
      </c>
      <c r="W38" s="2">
        <v>-0.1953125</v>
      </c>
      <c r="X38">
        <v>108.66875</v>
      </c>
      <c r="Y38" s="2">
        <v>53.8203125</v>
      </c>
      <c r="Z38" s="2">
        <v>5.8359375</v>
      </c>
      <c r="AA38" s="3">
        <f t="shared" si="0"/>
        <v>47.984375</v>
      </c>
      <c r="AB38" s="4">
        <v>63867.1875</v>
      </c>
      <c r="AC38" s="2">
        <v>0.30029296875</v>
      </c>
      <c r="AD38" s="5">
        <f t="shared" si="1"/>
        <v>0.62402253276724284</v>
      </c>
      <c r="AE38" s="2" t="str">
        <f>IF(AND(ISNUMBER(AD38),ISNUMBER(#REF!)),0.62*0.25*PI()*(0.1^2)*SQRT(1000*2*AD38*ABS(#REF!)),"")</f>
        <v/>
      </c>
      <c r="AF38" s="2">
        <f t="shared" si="2"/>
        <v>1.0423956598676249</v>
      </c>
      <c r="AG38" s="2">
        <f t="shared" si="2"/>
        <v>1.0553285074612695</v>
      </c>
      <c r="AH38" s="2">
        <f t="shared" si="2"/>
        <v>1.159990605542214</v>
      </c>
      <c r="AI38" s="2">
        <f t="shared" si="2"/>
        <v>1.1522942137454595</v>
      </c>
      <c r="AJ38" s="2">
        <f t="shared" si="2"/>
        <v>1.140512634153265</v>
      </c>
    </row>
    <row r="39" spans="1:36" x14ac:dyDescent="0.3">
      <c r="A39" s="2" t="s">
        <v>64</v>
      </c>
      <c r="B39" s="2" t="s">
        <v>27</v>
      </c>
      <c r="C39" s="2">
        <v>20</v>
      </c>
      <c r="D39" s="6">
        <v>289.0251539408867</v>
      </c>
      <c r="E39" s="6">
        <v>346.77880277317877</v>
      </c>
      <c r="F39" s="6">
        <v>858.10684003496499</v>
      </c>
      <c r="G39" s="6">
        <v>796.65955939440994</v>
      </c>
      <c r="H39" s="6">
        <v>723.7031896146616</v>
      </c>
      <c r="I39" s="2">
        <v>100.7</v>
      </c>
      <c r="J39" s="2">
        <v>-4.4921875</v>
      </c>
      <c r="K39" s="2">
        <v>-0.1953125</v>
      </c>
      <c r="L39">
        <v>96.403125000000003</v>
      </c>
      <c r="M39" s="2">
        <v>73.974609375</v>
      </c>
      <c r="N39" s="2">
        <v>1.708984375</v>
      </c>
      <c r="O39">
        <v>172.96562499999999</v>
      </c>
      <c r="P39" s="2">
        <v>72.75390625</v>
      </c>
      <c r="Q39" s="2">
        <v>-1.708984375</v>
      </c>
      <c r="R39">
        <v>175.16289062499999</v>
      </c>
      <c r="S39" s="2">
        <v>72.021484375</v>
      </c>
      <c r="T39" s="2">
        <v>0.244140625</v>
      </c>
      <c r="U39">
        <v>172.47734374999999</v>
      </c>
      <c r="V39" s="2">
        <v>7.8515625</v>
      </c>
      <c r="W39" s="2">
        <v>-0.1953125</v>
      </c>
      <c r="X39">
        <v>108.746875</v>
      </c>
      <c r="Y39" s="2">
        <v>51.712890625</v>
      </c>
      <c r="Z39" s="2">
        <v>5.8359375</v>
      </c>
      <c r="AA39" s="3">
        <f t="shared" si="0"/>
        <v>45.876953125</v>
      </c>
      <c r="AB39" s="4">
        <v>63925.78125</v>
      </c>
      <c r="AC39" s="2">
        <v>0.30029296875</v>
      </c>
      <c r="AD39" s="5">
        <f t="shared" si="1"/>
        <v>0.62402253276724284</v>
      </c>
      <c r="AE39" s="2" t="str">
        <f>IF(AND(ISNUMBER(AD39),ISNUMBER(#REF!)),0.62*0.25*PI()*(0.1^2)*SQRT(1000*2*AD39*ABS(#REF!)),"")</f>
        <v/>
      </c>
      <c r="AF39" s="2">
        <f t="shared" si="2"/>
        <v>1.0423956598676249</v>
      </c>
      <c r="AG39" s="2">
        <f t="shared" si="2"/>
        <v>1.0553285074612695</v>
      </c>
      <c r="AH39" s="2">
        <f t="shared" si="2"/>
        <v>1.159990605542214</v>
      </c>
      <c r="AI39" s="2">
        <f t="shared" si="2"/>
        <v>1.1522942137454595</v>
      </c>
      <c r="AJ39" s="2">
        <f t="shared" si="2"/>
        <v>1.140512634153265</v>
      </c>
    </row>
    <row r="40" spans="1:36" x14ac:dyDescent="0.3">
      <c r="A40" s="2" t="s">
        <v>65</v>
      </c>
      <c r="B40" s="2" t="s">
        <v>27</v>
      </c>
      <c r="C40" s="2">
        <v>20</v>
      </c>
      <c r="D40" s="6">
        <v>289.0251539408867</v>
      </c>
      <c r="E40" s="6">
        <v>348.23394557119207</v>
      </c>
      <c r="F40" s="6">
        <v>820.7174715909091</v>
      </c>
      <c r="G40" s="6">
        <v>793.02019604037264</v>
      </c>
      <c r="H40" s="6">
        <v>717.73734727443616</v>
      </c>
      <c r="I40" s="2">
        <v>100.7</v>
      </c>
      <c r="J40" s="2">
        <v>-4.5703125</v>
      </c>
      <c r="K40" s="2">
        <v>-0.1953125</v>
      </c>
      <c r="L40">
        <v>96.325000000000003</v>
      </c>
      <c r="M40" s="2">
        <v>74.70703125</v>
      </c>
      <c r="N40" s="2">
        <v>1.708984375</v>
      </c>
      <c r="O40">
        <v>173.69804687499999</v>
      </c>
      <c r="P40" s="2">
        <v>73.73046875</v>
      </c>
      <c r="Q40" s="2">
        <v>-1.708984375</v>
      </c>
      <c r="R40">
        <v>176.13945312499999</v>
      </c>
      <c r="S40" s="2">
        <v>72.509765625</v>
      </c>
      <c r="T40" s="2">
        <v>0.244140625</v>
      </c>
      <c r="U40">
        <v>172.96562499999999</v>
      </c>
      <c r="V40" s="2">
        <v>8.4375</v>
      </c>
      <c r="W40" s="2">
        <v>-0.1953125</v>
      </c>
      <c r="X40">
        <v>109.3328125</v>
      </c>
      <c r="Y40" s="2">
        <v>48.794921875</v>
      </c>
      <c r="Z40" s="2">
        <v>5.8359375</v>
      </c>
      <c r="AA40" s="3">
        <f t="shared" si="0"/>
        <v>42.958984375</v>
      </c>
      <c r="AB40" s="4">
        <v>64042.96875</v>
      </c>
      <c r="AC40" s="2">
        <v>0.30615234375</v>
      </c>
      <c r="AD40" s="5">
        <f t="shared" si="1"/>
        <v>0.62402253276724284</v>
      </c>
      <c r="AE40" s="2" t="str">
        <f>IF(AND(ISNUMBER(AD40),ISNUMBER(#REF!)),0.62*0.25*PI()*(0.1^2)*SQRT(1000*2*AD40*ABS(#REF!)),"")</f>
        <v/>
      </c>
      <c r="AF40" s="2">
        <f t="shared" si="2"/>
        <v>1.0423956598676249</v>
      </c>
      <c r="AG40" s="2">
        <f t="shared" si="2"/>
        <v>1.0556653571223027</v>
      </c>
      <c r="AH40" s="2">
        <f t="shared" si="2"/>
        <v>1.1555682969477032</v>
      </c>
      <c r="AI40" s="2">
        <f t="shared" si="2"/>
        <v>1.1517710402820194</v>
      </c>
      <c r="AJ40" s="2">
        <f t="shared" si="2"/>
        <v>1.1394366559534583</v>
      </c>
    </row>
    <row r="41" spans="1:36" x14ac:dyDescent="0.3">
      <c r="A41" s="2" t="s">
        <v>66</v>
      </c>
      <c r="B41" s="2" t="s">
        <v>27</v>
      </c>
      <c r="C41" s="2">
        <v>20</v>
      </c>
      <c r="D41" s="6">
        <v>289.0251539408867</v>
      </c>
      <c r="E41" s="6">
        <v>348.96151697019866</v>
      </c>
      <c r="F41" s="6">
        <v>808.42507648601395</v>
      </c>
      <c r="G41" s="6">
        <v>791.65543478260872</v>
      </c>
      <c r="H41" s="6">
        <v>717.27843632518795</v>
      </c>
      <c r="I41" s="2">
        <v>100.7</v>
      </c>
      <c r="J41" s="2">
        <v>-4.765625</v>
      </c>
      <c r="K41" s="2">
        <v>-0.1953125</v>
      </c>
      <c r="L41">
        <v>96.129687500000003</v>
      </c>
      <c r="M41" s="2">
        <v>75.1953125</v>
      </c>
      <c r="N41" s="2">
        <v>1.708984375</v>
      </c>
      <c r="O41">
        <v>174.18632812499999</v>
      </c>
      <c r="P41" s="2">
        <v>75.1953125</v>
      </c>
      <c r="Q41" s="2">
        <v>-1.708984375</v>
      </c>
      <c r="R41">
        <v>177.60429687499999</v>
      </c>
      <c r="S41" s="2">
        <v>72.75390625</v>
      </c>
      <c r="T41" s="2">
        <v>0.244140625</v>
      </c>
      <c r="U41">
        <v>173.20976562499999</v>
      </c>
      <c r="V41" s="2">
        <v>8.1640625</v>
      </c>
      <c r="W41" s="2">
        <v>-0.1953125</v>
      </c>
      <c r="X41">
        <v>109.059375</v>
      </c>
      <c r="Y41" s="2">
        <v>57.38671875</v>
      </c>
      <c r="Z41" s="2">
        <v>5.8359375</v>
      </c>
      <c r="AA41" s="3">
        <f t="shared" si="0"/>
        <v>51.55078125</v>
      </c>
      <c r="AB41" s="4">
        <v>64453.125</v>
      </c>
      <c r="AC41" s="2">
        <v>0.30615234375</v>
      </c>
      <c r="AD41" s="5">
        <f t="shared" si="1"/>
        <v>0.62402253276724284</v>
      </c>
      <c r="AE41" s="2" t="str">
        <f>IF(AND(ISNUMBER(AD41),ISNUMBER(#REF!)),0.62*0.25*PI()*(0.1^2)*SQRT(1000*2*AD41*ABS(#REF!)),"")</f>
        <v/>
      </c>
      <c r="AF41" s="2">
        <f t="shared" si="2"/>
        <v>1.0423956598676249</v>
      </c>
      <c r="AG41" s="2">
        <f t="shared" si="2"/>
        <v>1.0558339506912893</v>
      </c>
      <c r="AH41" s="2">
        <f t="shared" si="2"/>
        <v>1.1539358769230923</v>
      </c>
      <c r="AI41" s="2">
        <f t="shared" si="2"/>
        <v>1.1515730023957591</v>
      </c>
      <c r="AJ41" s="2">
        <f t="shared" si="2"/>
        <v>1.1393532370200856</v>
      </c>
    </row>
    <row r="42" spans="1:36" x14ac:dyDescent="0.3">
      <c r="A42" s="2" t="s">
        <v>67</v>
      </c>
      <c r="B42" s="2" t="s">
        <v>27</v>
      </c>
      <c r="C42" s="2">
        <v>20</v>
      </c>
      <c r="D42" s="6">
        <v>289.0251539408867</v>
      </c>
      <c r="E42" s="6">
        <v>348.96151697019866</v>
      </c>
      <c r="F42" s="6">
        <v>808.42507648601395</v>
      </c>
      <c r="G42" s="6">
        <v>792.1103552018634</v>
      </c>
      <c r="H42" s="6">
        <v>717.27843632518795</v>
      </c>
      <c r="I42" s="2">
        <v>100.7</v>
      </c>
      <c r="J42" s="2">
        <v>-4.765625</v>
      </c>
      <c r="K42" s="2">
        <v>-0.1953125</v>
      </c>
      <c r="L42">
        <v>96.129687500000003</v>
      </c>
      <c r="M42" s="2">
        <v>75.1953125</v>
      </c>
      <c r="N42" s="2">
        <v>1.708984375</v>
      </c>
      <c r="O42">
        <v>174.18632812499999</v>
      </c>
      <c r="P42" s="2">
        <v>75.1953125</v>
      </c>
      <c r="Q42" s="2">
        <v>-1.708984375</v>
      </c>
      <c r="R42">
        <v>177.60429687499999</v>
      </c>
      <c r="S42" s="2">
        <v>72.75390625</v>
      </c>
      <c r="T42" s="2">
        <v>0.244140625</v>
      </c>
      <c r="U42">
        <v>173.20976562499999</v>
      </c>
      <c r="V42" s="2">
        <v>8.1640625</v>
      </c>
      <c r="W42" s="2">
        <v>-0.1953125</v>
      </c>
      <c r="X42">
        <v>109.059375</v>
      </c>
      <c r="Y42" s="2">
        <v>57.38671875</v>
      </c>
      <c r="Z42" s="2">
        <v>5.8359375</v>
      </c>
      <c r="AA42" s="3">
        <f t="shared" si="0"/>
        <v>51.55078125</v>
      </c>
      <c r="AB42" s="4">
        <v>64453.125</v>
      </c>
      <c r="AC42" s="2">
        <v>0.30615234375</v>
      </c>
      <c r="AD42" s="5">
        <f t="shared" si="1"/>
        <v>0.62402253276724284</v>
      </c>
      <c r="AE42" s="2" t="str">
        <f>IF(AND(ISNUMBER(AD42),ISNUMBER(#REF!)),0.62*0.25*PI()*(0.1^2)*SQRT(1000*2*AD42*ABS(#REF!)),"")</f>
        <v/>
      </c>
      <c r="AF42" s="2">
        <f t="shared" si="2"/>
        <v>1.0423956598676249</v>
      </c>
      <c r="AG42" s="2">
        <f t="shared" si="2"/>
        <v>1.0558339506912893</v>
      </c>
      <c r="AH42" s="2">
        <f t="shared" si="2"/>
        <v>1.1539358769230923</v>
      </c>
      <c r="AI42" s="2">
        <f t="shared" si="2"/>
        <v>1.1516391266166315</v>
      </c>
      <c r="AJ42" s="2">
        <f t="shared" si="2"/>
        <v>1.1393532370200856</v>
      </c>
    </row>
    <row r="43" spans="1:36" x14ac:dyDescent="0.3">
      <c r="A43" s="2" t="s">
        <v>68</v>
      </c>
      <c r="B43" s="2" t="s">
        <v>27</v>
      </c>
      <c r="C43" s="2">
        <v>30</v>
      </c>
      <c r="D43" s="6">
        <v>289.0251539408867</v>
      </c>
      <c r="E43" s="6">
        <v>350.65918356788075</v>
      </c>
      <c r="F43" s="6">
        <v>786.40120192307688</v>
      </c>
      <c r="G43" s="6">
        <v>790.74559394409937</v>
      </c>
      <c r="H43" s="6">
        <v>714.52497062969928</v>
      </c>
      <c r="I43" s="2">
        <v>100.7</v>
      </c>
      <c r="J43" s="2">
        <v>-4.609375</v>
      </c>
      <c r="K43" s="2">
        <v>-0.1953125</v>
      </c>
      <c r="L43">
        <v>96.285937500000003</v>
      </c>
      <c r="M43" s="2">
        <v>74.462890625</v>
      </c>
      <c r="N43" s="2">
        <v>1.708984375</v>
      </c>
      <c r="O43">
        <v>173.45390624999999</v>
      </c>
      <c r="P43" s="2">
        <v>72.998046875</v>
      </c>
      <c r="Q43" s="2">
        <v>-1.708984375</v>
      </c>
      <c r="R43">
        <v>175.40703124999999</v>
      </c>
      <c r="S43" s="2">
        <v>72.265625</v>
      </c>
      <c r="T43" s="2">
        <v>0.244140625</v>
      </c>
      <c r="U43">
        <v>172.72148437499999</v>
      </c>
      <c r="V43" s="2">
        <v>8.0078125</v>
      </c>
      <c r="W43" s="2">
        <v>-0.1953125</v>
      </c>
      <c r="X43">
        <v>108.903125</v>
      </c>
      <c r="Y43" s="2">
        <v>47.01171875</v>
      </c>
      <c r="Z43" s="2">
        <v>5.8359375</v>
      </c>
      <c r="AA43" s="3">
        <f t="shared" si="0"/>
        <v>41.17578125</v>
      </c>
      <c r="AB43" s="4">
        <v>64277.34375</v>
      </c>
      <c r="AC43" s="2">
        <v>0.30908203125</v>
      </c>
      <c r="AD43" s="5">
        <f t="shared" si="1"/>
        <v>0.62402253276724284</v>
      </c>
      <c r="AE43" s="2" t="str">
        <f>IF(AND(ISNUMBER(AD43),ISNUMBER(#REF!)),0.62*0.25*PI()*(0.1^2)*SQRT(1000*2*AD43*ABS(#REF!)),"")</f>
        <v/>
      </c>
      <c r="AF43" s="2">
        <f t="shared" si="2"/>
        <v>1.0423956598676249</v>
      </c>
      <c r="AG43" s="2">
        <f t="shared" si="2"/>
        <v>1.0562277675309308</v>
      </c>
      <c r="AH43" s="2">
        <f t="shared" si="2"/>
        <v>1.1508012365305575</v>
      </c>
      <c r="AI43" s="2">
        <f t="shared" si="2"/>
        <v>1.1514404197760231</v>
      </c>
      <c r="AJ43" s="2">
        <f t="shared" si="2"/>
        <v>1.1388507883697097</v>
      </c>
    </row>
    <row r="44" spans="1:36" x14ac:dyDescent="0.3">
      <c r="A44" s="2" t="s">
        <v>69</v>
      </c>
      <c r="B44" s="2" t="s">
        <v>27</v>
      </c>
      <c r="C44" s="2">
        <v>30</v>
      </c>
      <c r="D44" s="6">
        <v>288.78462130541868</v>
      </c>
      <c r="E44" s="6">
        <v>350.4166597682119</v>
      </c>
      <c r="F44" s="6">
        <v>772.57225743006984</v>
      </c>
      <c r="G44" s="6">
        <v>782.55702639751553</v>
      </c>
      <c r="H44" s="6">
        <v>710.39477208646622</v>
      </c>
      <c r="I44" s="2">
        <v>100.7</v>
      </c>
      <c r="J44" s="2">
        <v>-4.4921875</v>
      </c>
      <c r="K44" s="2">
        <v>-0.1953125</v>
      </c>
      <c r="L44">
        <v>96.403125000000003</v>
      </c>
      <c r="M44" s="2">
        <v>73.974609375</v>
      </c>
      <c r="N44" s="2">
        <v>1.708984375</v>
      </c>
      <c r="O44">
        <v>172.96562499999999</v>
      </c>
      <c r="P44" s="2">
        <v>74.951171875</v>
      </c>
      <c r="Q44" s="2">
        <v>-1.708984375</v>
      </c>
      <c r="R44">
        <v>177.36015624999999</v>
      </c>
      <c r="S44" s="2">
        <v>72.998046875</v>
      </c>
      <c r="T44" s="2">
        <v>0.244140625</v>
      </c>
      <c r="U44">
        <v>173.45390624999999</v>
      </c>
      <c r="V44" s="2">
        <v>7.6953125</v>
      </c>
      <c r="W44" s="2">
        <v>-0.1953125</v>
      </c>
      <c r="X44">
        <v>108.590625</v>
      </c>
      <c r="Y44" s="2">
        <v>53.171875</v>
      </c>
      <c r="Z44" s="2">
        <v>5.8359375</v>
      </c>
      <c r="AA44" s="3">
        <f t="shared" si="0"/>
        <v>47.3359375</v>
      </c>
      <c r="AB44" s="4">
        <v>63457.03125</v>
      </c>
      <c r="AC44" s="2">
        <v>0.30908203125</v>
      </c>
      <c r="AD44" s="5">
        <f t="shared" si="1"/>
        <v>0.62428964174879886</v>
      </c>
      <c r="AE44" s="2" t="str">
        <f>IF(AND(ISNUMBER(AD44),ISNUMBER(#REF!)),0.62*0.25*PI()*(0.1^2)*SQRT(1000*2*AD44*ABS(#REF!)),"")</f>
        <v/>
      </c>
      <c r="AF44" s="2">
        <f t="shared" si="2"/>
        <v>1.0423438776508773</v>
      </c>
      <c r="AG44" s="2">
        <f t="shared" si="2"/>
        <v>1.0561714712380683</v>
      </c>
      <c r="AH44" s="2">
        <f t="shared" si="2"/>
        <v>1.1487003011522778</v>
      </c>
      <c r="AI44" s="2">
        <f t="shared" si="2"/>
        <v>1.1502272768963264</v>
      </c>
      <c r="AJ44" s="2">
        <f t="shared" si="2"/>
        <v>1.1380909448945045</v>
      </c>
    </row>
    <row r="45" spans="1:36" x14ac:dyDescent="0.3">
      <c r="A45" s="2" t="s">
        <v>70</v>
      </c>
      <c r="B45" s="2" t="s">
        <v>27</v>
      </c>
      <c r="C45" s="2">
        <v>30</v>
      </c>
      <c r="D45" s="6">
        <v>288.78462130541868</v>
      </c>
      <c r="E45" s="6">
        <v>350.4166597682119</v>
      </c>
      <c r="F45" s="6">
        <v>772.57225743006984</v>
      </c>
      <c r="G45" s="6">
        <v>782.55702639751553</v>
      </c>
      <c r="H45" s="6">
        <v>710.39477208646622</v>
      </c>
      <c r="I45" s="2">
        <v>100.7</v>
      </c>
      <c r="J45" s="2">
        <v>-4.4921875</v>
      </c>
      <c r="K45" s="2">
        <v>-0.1953125</v>
      </c>
      <c r="L45">
        <v>96.403125000000003</v>
      </c>
      <c r="M45" s="2">
        <v>73.974609375</v>
      </c>
      <c r="N45" s="2">
        <v>1.708984375</v>
      </c>
      <c r="O45">
        <v>172.96562499999999</v>
      </c>
      <c r="P45" s="2">
        <v>74.951171875</v>
      </c>
      <c r="Q45" s="2">
        <v>-1.708984375</v>
      </c>
      <c r="R45">
        <v>177.36015624999999</v>
      </c>
      <c r="S45" s="2">
        <v>72.998046875</v>
      </c>
      <c r="T45" s="2">
        <v>0.244140625</v>
      </c>
      <c r="U45">
        <v>173.45390624999999</v>
      </c>
      <c r="V45" s="2">
        <v>8.046875</v>
      </c>
      <c r="W45" s="2">
        <v>-0.1953125</v>
      </c>
      <c r="X45">
        <v>108.9421875</v>
      </c>
      <c r="Y45" s="2">
        <v>63.87109375</v>
      </c>
      <c r="Z45" s="2">
        <v>5.8359375</v>
      </c>
      <c r="AA45" s="3">
        <f t="shared" si="0"/>
        <v>58.03515625</v>
      </c>
      <c r="AB45" s="4">
        <v>63398.4375</v>
      </c>
      <c r="AC45" s="2">
        <v>0.30908203125</v>
      </c>
      <c r="AD45" s="5">
        <f t="shared" si="1"/>
        <v>0.62428964174879886</v>
      </c>
      <c r="AE45" s="2" t="str">
        <f>IF(AND(ISNUMBER(AD45),ISNUMBER(#REF!)),0.62*0.25*PI()*(0.1^2)*SQRT(1000*2*AD45*ABS(#REF!)),"")</f>
        <v/>
      </c>
      <c r="AF45" s="2">
        <f t="shared" si="2"/>
        <v>1.0423438776508773</v>
      </c>
      <c r="AG45" s="2">
        <f t="shared" si="2"/>
        <v>1.0561714712380683</v>
      </c>
      <c r="AH45" s="2">
        <f t="shared" si="2"/>
        <v>1.1487003011522778</v>
      </c>
      <c r="AI45" s="2">
        <f t="shared" si="2"/>
        <v>1.1502272768963264</v>
      </c>
      <c r="AJ45" s="2">
        <f t="shared" si="2"/>
        <v>1.1380909448945045</v>
      </c>
    </row>
    <row r="46" spans="1:36" x14ac:dyDescent="0.3">
      <c r="A46" s="2" t="s">
        <v>71</v>
      </c>
      <c r="B46" s="2" t="s">
        <v>27</v>
      </c>
      <c r="C46" s="2">
        <v>30</v>
      </c>
      <c r="D46" s="6">
        <v>288.78462130541868</v>
      </c>
      <c r="E46" s="6">
        <v>358.08749999999998</v>
      </c>
      <c r="F46" s="6">
        <v>788.96211756993</v>
      </c>
      <c r="G46" s="6">
        <v>789.83575310559002</v>
      </c>
      <c r="H46" s="6">
        <v>728.75121005639096</v>
      </c>
      <c r="I46" s="2">
        <v>100.7</v>
      </c>
      <c r="J46" s="2">
        <v>-7.0703125</v>
      </c>
      <c r="K46" s="2">
        <v>-0.1953125</v>
      </c>
      <c r="L46">
        <v>93.825000000000003</v>
      </c>
      <c r="M46" s="2">
        <v>110.107421875</v>
      </c>
      <c r="N46" s="2">
        <v>1.708984375</v>
      </c>
      <c r="O46">
        <v>209.09843749999999</v>
      </c>
      <c r="P46" s="2">
        <v>114.013671875</v>
      </c>
      <c r="Q46" s="2">
        <v>-1.708984375</v>
      </c>
      <c r="R46">
        <v>216.42265624999999</v>
      </c>
      <c r="S46" s="2">
        <v>106.4453125</v>
      </c>
      <c r="T46" s="2">
        <v>0.244140625</v>
      </c>
      <c r="U46">
        <v>206.90117187499999</v>
      </c>
      <c r="V46" s="2">
        <v>13.5546875</v>
      </c>
      <c r="W46" s="2">
        <v>-0.1953125</v>
      </c>
      <c r="X46">
        <v>114.45</v>
      </c>
      <c r="Y46" s="2">
        <v>78.298828125</v>
      </c>
      <c r="Z46" s="2">
        <v>5.8359375</v>
      </c>
      <c r="AA46" s="3">
        <f t="shared" si="0"/>
        <v>72.462890625</v>
      </c>
      <c r="AB46" s="4">
        <v>74238.28125</v>
      </c>
      <c r="AC46" s="2">
        <v>0.3984375</v>
      </c>
      <c r="AD46" s="5">
        <f t="shared" si="1"/>
        <v>0.62428964174879886</v>
      </c>
      <c r="AE46" s="2" t="str">
        <f>IF(AND(ISNUMBER(AD46),ISNUMBER(#REF!)),0.62*0.25*PI()*(0.1^2)*SQRT(1000*2*AD46*ABS(#REF!)),"")</f>
        <v/>
      </c>
      <c r="AF46" s="2">
        <f t="shared" si="2"/>
        <v>1.0423438776508773</v>
      </c>
      <c r="AG46" s="2">
        <f t="shared" si="2"/>
        <v>1.0579578297785899</v>
      </c>
      <c r="AH46" s="2">
        <f t="shared" si="2"/>
        <v>1.1511792408680457</v>
      </c>
      <c r="AI46" s="2">
        <f t="shared" si="2"/>
        <v>1.1513073923844033</v>
      </c>
      <c r="AJ46" s="2">
        <f t="shared" si="2"/>
        <v>1.1414106448250656</v>
      </c>
    </row>
    <row r="47" spans="1:36" x14ac:dyDescent="0.3">
      <c r="A47" s="2" t="s">
        <v>72</v>
      </c>
      <c r="B47" s="2" t="s">
        <v>27</v>
      </c>
      <c r="C47" s="2">
        <v>30</v>
      </c>
      <c r="D47" s="6">
        <v>288.78462130541868</v>
      </c>
      <c r="E47" s="6">
        <v>364.75670731707316</v>
      </c>
      <c r="F47" s="6">
        <v>788.44993444055945</v>
      </c>
      <c r="G47" s="6">
        <v>778.46274262422367</v>
      </c>
      <c r="H47" s="6">
        <v>724.6210115131579</v>
      </c>
      <c r="I47" s="2">
        <v>100.7</v>
      </c>
      <c r="J47" s="2">
        <v>-7.2265625</v>
      </c>
      <c r="K47" s="2">
        <v>-0.1953125</v>
      </c>
      <c r="L47">
        <v>93.668750000000003</v>
      </c>
      <c r="M47" s="2">
        <v>113.28125</v>
      </c>
      <c r="N47" s="2">
        <v>1.708984375</v>
      </c>
      <c r="O47">
        <v>212.27226562499999</v>
      </c>
      <c r="P47" s="2">
        <v>117.431640625</v>
      </c>
      <c r="Q47" s="2">
        <v>-1.708984375</v>
      </c>
      <c r="R47">
        <v>219.84062499999999</v>
      </c>
      <c r="S47" s="2">
        <v>111.572265625</v>
      </c>
      <c r="T47" s="2">
        <v>0.244140625</v>
      </c>
      <c r="U47">
        <v>212.02812499999999</v>
      </c>
      <c r="V47" s="2">
        <v>15.8984375</v>
      </c>
      <c r="W47" s="2">
        <v>-0.1953125</v>
      </c>
      <c r="X47">
        <v>116.79375</v>
      </c>
      <c r="Y47" s="2">
        <v>91.4296875</v>
      </c>
      <c r="Z47" s="2">
        <v>5.8359375</v>
      </c>
      <c r="AA47" s="3">
        <f t="shared" si="0"/>
        <v>85.59375</v>
      </c>
      <c r="AB47" s="4">
        <v>75468.75</v>
      </c>
      <c r="AC47" s="2">
        <v>0.3984375</v>
      </c>
      <c r="AD47" s="5">
        <f t="shared" si="1"/>
        <v>0.62428964174879886</v>
      </c>
      <c r="AE47" s="2" t="str">
        <f>IF(AND(ISNUMBER(AD47),ISNUMBER(#REF!)),0.62*0.25*PI()*(0.1^2)*SQRT(1000*2*AD47*ABS(#REF!)),"")</f>
        <v/>
      </c>
      <c r="AF47" s="2">
        <f t="shared" si="2"/>
        <v>1.0423438776508773</v>
      </c>
      <c r="AG47" s="2">
        <f t="shared" si="2"/>
        <v>1.0595201112603403</v>
      </c>
      <c r="AH47" s="2">
        <f t="shared" si="2"/>
        <v>1.1511039200155235</v>
      </c>
      <c r="AI47" s="2">
        <f t="shared" si="2"/>
        <v>1.149607415249005</v>
      </c>
      <c r="AJ47" s="2">
        <f t="shared" si="2"/>
        <v>1.1406767625769609</v>
      </c>
    </row>
    <row r="48" spans="1:36" x14ac:dyDescent="0.3">
      <c r="A48" s="2" t="s">
        <v>73</v>
      </c>
      <c r="B48" s="2" t="s">
        <v>27</v>
      </c>
      <c r="C48" s="2">
        <v>30</v>
      </c>
      <c r="D48" s="6">
        <v>289.0251539408867</v>
      </c>
      <c r="E48" s="6">
        <v>364.51852134146338</v>
      </c>
      <c r="F48" s="6">
        <v>787.93775131118878</v>
      </c>
      <c r="G48" s="6">
        <v>778.46274262422367</v>
      </c>
      <c r="H48" s="6">
        <v>725.99774436090229</v>
      </c>
      <c r="I48" s="2">
        <v>100.7</v>
      </c>
      <c r="J48" s="2">
        <v>-7.2265625</v>
      </c>
      <c r="K48" s="2">
        <v>-0.1953125</v>
      </c>
      <c r="L48">
        <v>93.668750000000003</v>
      </c>
      <c r="M48" s="2">
        <v>113.28125</v>
      </c>
      <c r="N48" s="2">
        <v>1.708984375</v>
      </c>
      <c r="O48">
        <v>212.27226562499999</v>
      </c>
      <c r="P48" s="2">
        <v>117.431640625</v>
      </c>
      <c r="Q48" s="2">
        <v>-1.708984375</v>
      </c>
      <c r="R48">
        <v>219.84062499999999</v>
      </c>
      <c r="S48" s="2">
        <v>111.572265625</v>
      </c>
      <c r="T48" s="2">
        <v>0.244140625</v>
      </c>
      <c r="U48">
        <v>212.02812499999999</v>
      </c>
      <c r="V48" s="2">
        <v>15.8984375</v>
      </c>
      <c r="W48" s="2">
        <v>-0.1953125</v>
      </c>
      <c r="X48">
        <v>116.79375</v>
      </c>
      <c r="Y48" s="2">
        <v>91.4296875</v>
      </c>
      <c r="Z48" s="2">
        <v>5.8359375</v>
      </c>
      <c r="AA48" s="3">
        <f t="shared" si="0"/>
        <v>85.59375</v>
      </c>
      <c r="AB48" s="4">
        <v>75468.75</v>
      </c>
      <c r="AC48" s="2">
        <v>0.3984375</v>
      </c>
      <c r="AD48" s="5">
        <f t="shared" si="1"/>
        <v>0.62402253276724284</v>
      </c>
      <c r="AE48" s="2" t="str">
        <f>IF(AND(ISNUMBER(AD48),ISNUMBER(#REF!)),0.62*0.25*PI()*(0.1^2)*SQRT(1000*2*AD48*ABS(#REF!)),"")</f>
        <v/>
      </c>
      <c r="AF48" s="2">
        <f t="shared" si="2"/>
        <v>1.0423956598676249</v>
      </c>
      <c r="AG48" s="2">
        <f t="shared" si="2"/>
        <v>1.0594641759960708</v>
      </c>
      <c r="AH48" s="2">
        <f t="shared" si="2"/>
        <v>1.1510284589837159</v>
      </c>
      <c r="AI48" s="2">
        <f t="shared" si="2"/>
        <v>1.149607415249005</v>
      </c>
      <c r="AJ48" s="2">
        <f t="shared" si="2"/>
        <v>1.1409222457737667</v>
      </c>
    </row>
    <row r="49" spans="1:36" x14ac:dyDescent="0.3">
      <c r="A49" s="2" t="s">
        <v>74</v>
      </c>
      <c r="B49" s="2" t="s">
        <v>27</v>
      </c>
      <c r="C49" s="2">
        <v>30</v>
      </c>
      <c r="D49" s="6">
        <v>288.78462130541868</v>
      </c>
      <c r="E49" s="6">
        <v>373.33140243902437</v>
      </c>
      <c r="F49" s="6">
        <v>787.42556818181811</v>
      </c>
      <c r="G49" s="6">
        <v>762.99544836956522</v>
      </c>
      <c r="H49" s="6">
        <v>717.73734727443616</v>
      </c>
      <c r="I49" s="2">
        <v>100.7</v>
      </c>
      <c r="J49" s="2">
        <v>-7.65625</v>
      </c>
      <c r="K49" s="2">
        <v>-0.1953125</v>
      </c>
      <c r="L49">
        <v>93.239062500000003</v>
      </c>
      <c r="M49" s="2">
        <v>115.966796875</v>
      </c>
      <c r="N49" s="2">
        <v>1.708984375</v>
      </c>
      <c r="O49">
        <v>214.95781249999999</v>
      </c>
      <c r="P49" s="2">
        <v>121.826171875</v>
      </c>
      <c r="Q49" s="2">
        <v>-1.708984375</v>
      </c>
      <c r="R49">
        <v>224.23515624999999</v>
      </c>
      <c r="S49" s="2">
        <v>114.990234375</v>
      </c>
      <c r="T49" s="2">
        <v>0.244140625</v>
      </c>
      <c r="U49">
        <v>215.44609374999999</v>
      </c>
      <c r="V49" s="2">
        <v>15.46875</v>
      </c>
      <c r="W49" s="2">
        <v>-0.1953125</v>
      </c>
      <c r="X49">
        <v>116.3640625</v>
      </c>
      <c r="Y49" s="2">
        <v>79.919921875</v>
      </c>
      <c r="Z49" s="2">
        <v>5.8359375</v>
      </c>
      <c r="AA49" s="3">
        <f t="shared" si="0"/>
        <v>74.083984375</v>
      </c>
      <c r="AB49" s="4">
        <v>76464.84375</v>
      </c>
      <c r="AC49" s="2">
        <v>0.4013671875</v>
      </c>
      <c r="AD49" s="5">
        <f t="shared" si="1"/>
        <v>0.62428964174879886</v>
      </c>
      <c r="AE49" s="2" t="str">
        <f>IF(AND(ISNUMBER(AD49),ISNUMBER(#REF!)),0.62*0.25*PI()*(0.1^2)*SQRT(1000*2*AD49*ABS(#REF!)),"")</f>
        <v/>
      </c>
      <c r="AF49" s="2">
        <f t="shared" si="2"/>
        <v>1.0423438776508773</v>
      </c>
      <c r="AG49" s="2">
        <f t="shared" si="2"/>
        <v>1.0615402630864466</v>
      </c>
      <c r="AH49" s="2">
        <f t="shared" si="2"/>
        <v>1.1509528579443551</v>
      </c>
      <c r="AI49" s="2">
        <f t="shared" si="2"/>
        <v>1.1471875695041756</v>
      </c>
      <c r="AJ49" s="2">
        <f t="shared" si="2"/>
        <v>1.1394366559534583</v>
      </c>
    </row>
    <row r="50" spans="1:36" x14ac:dyDescent="0.3">
      <c r="A50" s="2" t="s">
        <v>75</v>
      </c>
      <c r="B50" s="2" t="s">
        <v>27</v>
      </c>
      <c r="C50" s="2">
        <v>30</v>
      </c>
      <c r="D50" s="6">
        <v>289.0251539408867</v>
      </c>
      <c r="E50" s="6">
        <v>375.23689024390239</v>
      </c>
      <c r="F50" s="6">
        <v>781.27937062937053</v>
      </c>
      <c r="G50" s="6">
        <v>757.99132375776389</v>
      </c>
      <c r="H50" s="6">
        <v>714.06605968045119</v>
      </c>
      <c r="I50" s="2">
        <v>100.7</v>
      </c>
      <c r="J50" s="2">
        <v>-7.0703125</v>
      </c>
      <c r="K50" s="2">
        <v>-0.1953125</v>
      </c>
      <c r="L50">
        <v>93.825000000000003</v>
      </c>
      <c r="M50" s="2">
        <v>116.943359375</v>
      </c>
      <c r="N50" s="2">
        <v>1.708984375</v>
      </c>
      <c r="O50">
        <v>215.93437499999999</v>
      </c>
      <c r="P50" s="2">
        <v>122.802734375</v>
      </c>
      <c r="Q50" s="2">
        <v>-1.708984375</v>
      </c>
      <c r="R50">
        <v>225.21171874999999</v>
      </c>
      <c r="S50" s="2">
        <v>114.501953125</v>
      </c>
      <c r="T50" s="2">
        <v>0.244140625</v>
      </c>
      <c r="U50">
        <v>214.95781249999999</v>
      </c>
      <c r="V50" s="2">
        <v>17.7734375</v>
      </c>
      <c r="W50" s="2">
        <v>-0.1953125</v>
      </c>
      <c r="X50">
        <v>118.66875</v>
      </c>
      <c r="Y50" s="2">
        <v>84.783203125</v>
      </c>
      <c r="Z50" s="2">
        <v>5.8359375</v>
      </c>
      <c r="AA50" s="3">
        <f t="shared" si="0"/>
        <v>78.947265625</v>
      </c>
      <c r="AB50" s="4">
        <v>76171.875</v>
      </c>
      <c r="AC50" s="2">
        <v>0.4013671875</v>
      </c>
      <c r="AD50" s="5">
        <f t="shared" si="1"/>
        <v>0.62402253276724284</v>
      </c>
      <c r="AE50" s="2" t="str">
        <f>IF(AND(ISNUMBER(AD50),ISNUMBER(#REF!)),0.62*0.25*PI()*(0.1^2)*SQRT(1000*2*AD50*ABS(#REF!)),"")</f>
        <v/>
      </c>
      <c r="AF50" s="2">
        <f t="shared" si="2"/>
        <v>1.0423956598676249</v>
      </c>
      <c r="AG50" s="2">
        <f t="shared" si="2"/>
        <v>1.0619908248089256</v>
      </c>
      <c r="AH50" s="2">
        <f t="shared" si="2"/>
        <v>1.1500347875718337</v>
      </c>
      <c r="AI50" s="2">
        <f t="shared" si="2"/>
        <v>1.1463787698751289</v>
      </c>
      <c r="AJ50" s="2">
        <f t="shared" si="2"/>
        <v>1.1387667256963139</v>
      </c>
    </row>
    <row r="51" spans="1:36" x14ac:dyDescent="0.3">
      <c r="A51" s="2" t="s">
        <v>76</v>
      </c>
      <c r="B51" s="2" t="s">
        <v>27</v>
      </c>
      <c r="C51" s="2">
        <v>30</v>
      </c>
      <c r="D51" s="6">
        <v>288.54408866995072</v>
      </c>
      <c r="E51" s="6">
        <v>375.47507621951218</v>
      </c>
      <c r="F51" s="6">
        <v>780.76718749999998</v>
      </c>
      <c r="G51" s="6">
        <v>757.99132375776389</v>
      </c>
      <c r="H51" s="6">
        <v>714.06605968045119</v>
      </c>
      <c r="I51" s="2">
        <v>100.7</v>
      </c>
      <c r="J51" s="2">
        <v>-7.0703125</v>
      </c>
      <c r="K51" s="2">
        <v>-0.1953125</v>
      </c>
      <c r="L51">
        <v>93.825000000000003</v>
      </c>
      <c r="M51" s="2">
        <v>116.943359375</v>
      </c>
      <c r="N51" s="2">
        <v>1.708984375</v>
      </c>
      <c r="O51">
        <v>215.93437499999999</v>
      </c>
      <c r="P51" s="2">
        <v>122.802734375</v>
      </c>
      <c r="Q51" s="2">
        <v>-1.708984375</v>
      </c>
      <c r="R51">
        <v>225.21171874999999</v>
      </c>
      <c r="S51" s="2">
        <v>114.501953125</v>
      </c>
      <c r="T51" s="2">
        <v>0.244140625</v>
      </c>
      <c r="U51">
        <v>214.95781249999999</v>
      </c>
      <c r="V51" s="2">
        <v>17.7734375</v>
      </c>
      <c r="W51" s="2">
        <v>-0.1953125</v>
      </c>
      <c r="X51">
        <v>118.66875</v>
      </c>
      <c r="Y51" s="2">
        <v>84.783203125</v>
      </c>
      <c r="Z51" s="2">
        <v>5.8359375</v>
      </c>
      <c r="AA51" s="3">
        <f t="shared" si="0"/>
        <v>78.947265625</v>
      </c>
      <c r="AB51" s="4">
        <v>76171.875</v>
      </c>
      <c r="AC51" s="2">
        <v>0.4013671875</v>
      </c>
      <c r="AD51" s="5">
        <f t="shared" si="1"/>
        <v>0.62455697949696853</v>
      </c>
      <c r="AE51" s="2" t="str">
        <f>IF(AND(ISNUMBER(AD51),ISNUMBER(#REF!)),0.62*0.25*PI()*(0.1^2)*SQRT(1000*2*AD51*ABS(#REF!)),"")</f>
        <v/>
      </c>
      <c r="AF51" s="2">
        <f t="shared" si="2"/>
        <v>1.042292115161604</v>
      </c>
      <c r="AG51" s="2">
        <f t="shared" si="2"/>
        <v>1.0620471850468995</v>
      </c>
      <c r="AH51" s="2">
        <f t="shared" si="2"/>
        <v>1.1499573821213784</v>
      </c>
      <c r="AI51" s="2">
        <f t="shared" si="2"/>
        <v>1.1463787698751289</v>
      </c>
      <c r="AJ51" s="2">
        <f t="shared" si="2"/>
        <v>1.1387667256963139</v>
      </c>
    </row>
    <row r="52" spans="1:36" x14ac:dyDescent="0.3">
      <c r="A52" s="2" t="s">
        <v>77</v>
      </c>
      <c r="B52" s="2" t="s">
        <v>27</v>
      </c>
      <c r="C52" s="2">
        <v>30</v>
      </c>
      <c r="D52" s="6">
        <v>288.54408866995072</v>
      </c>
      <c r="E52" s="6">
        <v>375.47507621951218</v>
      </c>
      <c r="F52" s="6">
        <v>780.76718749999998</v>
      </c>
      <c r="G52" s="6">
        <v>757.99132375776389</v>
      </c>
      <c r="H52" s="6">
        <v>714.06605968045119</v>
      </c>
      <c r="I52" s="2">
        <v>100.7</v>
      </c>
      <c r="J52" s="2">
        <v>-7.0703125</v>
      </c>
      <c r="K52" s="2">
        <v>-0.1953125</v>
      </c>
      <c r="L52">
        <v>93.825000000000003</v>
      </c>
      <c r="M52" s="2">
        <v>116.943359375</v>
      </c>
      <c r="N52" s="2">
        <v>1.708984375</v>
      </c>
      <c r="O52">
        <v>215.93437499999999</v>
      </c>
      <c r="P52" s="2">
        <v>122.802734375</v>
      </c>
      <c r="Q52" s="2">
        <v>-1.708984375</v>
      </c>
      <c r="R52">
        <v>225.21171874999999</v>
      </c>
      <c r="S52" s="2">
        <v>114.501953125</v>
      </c>
      <c r="T52" s="2">
        <v>0.244140625</v>
      </c>
      <c r="U52">
        <v>214.95781249999999</v>
      </c>
      <c r="V52" s="2">
        <v>17.7734375</v>
      </c>
      <c r="W52" s="2">
        <v>-0.1953125</v>
      </c>
      <c r="X52">
        <v>118.66875</v>
      </c>
      <c r="Y52" s="2">
        <v>84.783203125</v>
      </c>
      <c r="Z52" s="2">
        <v>5.8359375</v>
      </c>
      <c r="AA52" s="3">
        <f t="shared" si="0"/>
        <v>78.947265625</v>
      </c>
      <c r="AB52" s="4">
        <v>76171.875</v>
      </c>
      <c r="AC52" s="2">
        <v>0.404296875</v>
      </c>
      <c r="AD52" s="5">
        <f t="shared" si="1"/>
        <v>0.62455697949696853</v>
      </c>
      <c r="AE52" s="2" t="str">
        <f>IF(AND(ISNUMBER(AD52),ISNUMBER(#REF!)),0.62*0.25*PI()*(0.1^2)*SQRT(1000*2*AD52*ABS(#REF!)),"")</f>
        <v/>
      </c>
      <c r="AF52" s="2">
        <f t="shared" si="2"/>
        <v>1.042292115161604</v>
      </c>
      <c r="AG52" s="2">
        <f t="shared" si="2"/>
        <v>1.0620471850468995</v>
      </c>
      <c r="AH52" s="2">
        <f t="shared" si="2"/>
        <v>1.1499573821213784</v>
      </c>
      <c r="AI52" s="2">
        <f t="shared" si="2"/>
        <v>1.1463787698751289</v>
      </c>
      <c r="AJ52" s="2">
        <f t="shared" si="2"/>
        <v>1.1387667256963139</v>
      </c>
    </row>
    <row r="53" spans="1:36" x14ac:dyDescent="0.3">
      <c r="A53" s="2" t="s">
        <v>78</v>
      </c>
      <c r="B53" s="2" t="s">
        <v>27</v>
      </c>
      <c r="C53" s="2">
        <v>40</v>
      </c>
      <c r="D53" s="6">
        <v>288.78462130541868</v>
      </c>
      <c r="E53" s="6">
        <v>378.33330792682921</v>
      </c>
      <c r="F53" s="6">
        <v>771.54789117132873</v>
      </c>
      <c r="G53" s="6">
        <v>751.62243788819876</v>
      </c>
      <c r="H53" s="6">
        <v>710.39477208646622</v>
      </c>
      <c r="I53" s="2">
        <v>100.7</v>
      </c>
      <c r="J53" s="2">
        <v>-7.6171875</v>
      </c>
      <c r="K53" s="2">
        <v>-0.1953125</v>
      </c>
      <c r="L53">
        <v>93.278125000000003</v>
      </c>
      <c r="M53" s="2">
        <v>116.943359375</v>
      </c>
      <c r="N53" s="2">
        <v>1.708984375</v>
      </c>
      <c r="O53">
        <v>215.93437499999999</v>
      </c>
      <c r="P53" s="2">
        <v>124.0234375</v>
      </c>
      <c r="Q53" s="2">
        <v>-1.708984375</v>
      </c>
      <c r="R53">
        <v>226.43242187499999</v>
      </c>
      <c r="S53" s="2">
        <v>115.72265625</v>
      </c>
      <c r="T53" s="2">
        <v>0.244140625</v>
      </c>
      <c r="U53">
        <v>216.17851562499999</v>
      </c>
      <c r="V53" s="2">
        <v>15.703125</v>
      </c>
      <c r="W53" s="2">
        <v>-0.1953125</v>
      </c>
      <c r="X53">
        <v>116.5984375</v>
      </c>
      <c r="Y53" s="2">
        <v>84.9453125</v>
      </c>
      <c r="Z53" s="2">
        <v>5.8359375</v>
      </c>
      <c r="AA53" s="3">
        <f t="shared" ref="AA53:AA63" si="3">IF(ISNUMBER(Y53),ABS(Y53-Z53),"")</f>
        <v>79.109375</v>
      </c>
      <c r="AB53" s="4">
        <v>76816.40625</v>
      </c>
      <c r="AC53" s="2">
        <v>0.404296875</v>
      </c>
      <c r="AD53" s="5">
        <f t="shared" ref="AD53:AD63" si="4">IF(ISNUMBER(G53),I53*1000/(287.05*(D53+273.15)),"")</f>
        <v>0.62428964174879886</v>
      </c>
      <c r="AE53" s="2" t="str">
        <f>IF(AND(ISNUMBER(AD53),ISNUMBER(#REF!)),0.62*0.25*PI()*(0.1^2)*SQRT(1000*2*AD53*ABS(#REF!)),"")</f>
        <v/>
      </c>
      <c r="AF53" s="2">
        <f t="shared" ref="AF53:AF63" si="5">IF(ISNUMBER(D53),0.2871*(0.000000000000275462*((D53+273.15)^4)-0.00000000191142*((D53+273.15)^3)+0.00000329421*((D53+273.15)^2)-0.00133736*(D53+273.15)+3.65359),"")</f>
        <v>1.0423438776508773</v>
      </c>
      <c r="AG53" s="2">
        <f t="shared" ref="AG53:AG63" si="6">IF(ISNUMBER(E53),0.2871*(0.000000000000275462*((E53+273.15)^4)-0.00000000191142*((E53+273.15)^3)+0.00000329421*((E53+273.15)^2)-0.00133736*(E53+273.15)+3.65359),"")</f>
        <v>1.0627241864206431</v>
      </c>
      <c r="AH53" s="2">
        <f t="shared" ref="AH53:AH63" si="7">IF(ISNUMBER(F53),0.2871*(0.000000000000275462*((F53+273.15)^4)-0.00000000191142*((F53+273.15)^3)+0.00000329421*((F53+273.15)^2)-0.00133736*(F53+273.15)+3.65359),"")</f>
        <v>1.1485407250083519</v>
      </c>
      <c r="AI53" s="2">
        <f t="shared" ref="AI53:AI63" si="8">IF(ISNUMBER(G53),0.2871*(0.000000000000275462*((G53+273.15)^4)-0.00000000191142*((G53+273.15)^3)+0.00000329421*((G53+273.15)^2)-0.00133736*(G53+273.15)+3.65359),"")</f>
        <v>1.1453314992692902</v>
      </c>
      <c r="AJ53" s="2">
        <f t="shared" ref="AJ53:AJ63" si="9">IF(ISNUMBER(H53),0.2871*(0.000000000000275462*((H53+273.15)^4)-0.00000000191142*((H53+273.15)^3)+0.00000329421*((H53+273.15)^2)-0.00133736*(H53+273.15)+3.65359),"")</f>
        <v>1.1380909448945045</v>
      </c>
    </row>
    <row r="54" spans="1:36" x14ac:dyDescent="0.3">
      <c r="A54" s="2" t="s">
        <v>79</v>
      </c>
      <c r="B54" s="2" t="s">
        <v>27</v>
      </c>
      <c r="C54" s="2">
        <v>40</v>
      </c>
      <c r="D54" s="6">
        <v>288.78462130541868</v>
      </c>
      <c r="E54" s="6">
        <v>378.33330792682921</v>
      </c>
      <c r="F54" s="6">
        <v>771.54789117132873</v>
      </c>
      <c r="G54" s="6">
        <v>751.62243788819876</v>
      </c>
      <c r="H54" s="6">
        <v>710.39477208646622</v>
      </c>
      <c r="I54" s="2">
        <v>100.7</v>
      </c>
      <c r="J54" s="2">
        <v>-7.6171875</v>
      </c>
      <c r="K54" s="2">
        <v>-0.1953125</v>
      </c>
      <c r="L54">
        <v>93.278125000000003</v>
      </c>
      <c r="M54" s="2">
        <v>116.943359375</v>
      </c>
      <c r="N54" s="2">
        <v>1.708984375</v>
      </c>
      <c r="O54">
        <v>215.93437499999999</v>
      </c>
      <c r="P54" s="2">
        <v>124.0234375</v>
      </c>
      <c r="Q54" s="2">
        <v>-1.708984375</v>
      </c>
      <c r="R54">
        <v>226.43242187499999</v>
      </c>
      <c r="S54" s="2">
        <v>115.72265625</v>
      </c>
      <c r="T54" s="2">
        <v>0.244140625</v>
      </c>
      <c r="U54">
        <v>216.17851562499999</v>
      </c>
      <c r="V54" s="2">
        <v>15.703125</v>
      </c>
      <c r="W54" s="2">
        <v>-0.1953125</v>
      </c>
      <c r="X54">
        <v>116.5984375</v>
      </c>
      <c r="Y54" s="2">
        <v>84.9453125</v>
      </c>
      <c r="Z54" s="2">
        <v>5.8359375</v>
      </c>
      <c r="AA54" s="3">
        <f t="shared" si="3"/>
        <v>79.109375</v>
      </c>
      <c r="AB54" s="4">
        <v>76816.40625</v>
      </c>
      <c r="AC54" s="2">
        <v>0.404296875</v>
      </c>
      <c r="AD54" s="5">
        <f t="shared" si="4"/>
        <v>0.62428964174879886</v>
      </c>
      <c r="AE54" s="2" t="str">
        <f>IF(AND(ISNUMBER(AD54),ISNUMBER(#REF!)),0.62*0.25*PI()*(0.1^2)*SQRT(1000*2*AD54*ABS(#REF!)),"")</f>
        <v/>
      </c>
      <c r="AF54" s="2">
        <f t="shared" si="5"/>
        <v>1.0423438776508773</v>
      </c>
      <c r="AG54" s="2">
        <f t="shared" si="6"/>
        <v>1.0627241864206431</v>
      </c>
      <c r="AH54" s="2">
        <f t="shared" si="7"/>
        <v>1.1485407250083519</v>
      </c>
      <c r="AI54" s="2">
        <f t="shared" si="8"/>
        <v>1.1453314992692902</v>
      </c>
      <c r="AJ54" s="2">
        <f t="shared" si="9"/>
        <v>1.1380909448945045</v>
      </c>
    </row>
    <row r="55" spans="1:36" x14ac:dyDescent="0.3">
      <c r="A55" s="2" t="s">
        <v>80</v>
      </c>
      <c r="B55" s="2" t="s">
        <v>27</v>
      </c>
      <c r="C55" s="2">
        <v>40</v>
      </c>
      <c r="D55" s="6">
        <v>288.54408866995072</v>
      </c>
      <c r="E55" s="6">
        <v>380.47698170731707</v>
      </c>
      <c r="F55" s="6">
        <v>781.7915537587412</v>
      </c>
      <c r="G55" s="6">
        <v>763.45036878881979</v>
      </c>
      <c r="H55" s="6">
        <v>721.40863486842102</v>
      </c>
      <c r="I55" s="2">
        <v>100.7</v>
      </c>
      <c r="J55" s="2">
        <v>-9.0234375</v>
      </c>
      <c r="K55" s="2">
        <v>-0.1953125</v>
      </c>
      <c r="L55">
        <v>91.871875000000003</v>
      </c>
      <c r="M55" s="2">
        <v>141.11328125</v>
      </c>
      <c r="N55" s="2">
        <v>1.708984375</v>
      </c>
      <c r="O55">
        <v>240.10429687499999</v>
      </c>
      <c r="P55" s="2">
        <v>147.4609375</v>
      </c>
      <c r="Q55" s="2">
        <v>-1.708984375</v>
      </c>
      <c r="R55">
        <v>249.86992187499999</v>
      </c>
      <c r="S55" s="2">
        <v>138.18359375</v>
      </c>
      <c r="T55" s="2">
        <v>0.244140625</v>
      </c>
      <c r="U55">
        <v>238.63945312499999</v>
      </c>
      <c r="V55" s="2">
        <v>23.75</v>
      </c>
      <c r="W55" s="2">
        <v>-0.1953125</v>
      </c>
      <c r="X55">
        <v>124.6453125</v>
      </c>
      <c r="Y55" s="2">
        <v>101.966796875</v>
      </c>
      <c r="Z55" s="2">
        <v>5.8359375</v>
      </c>
      <c r="AA55" s="3">
        <f t="shared" si="3"/>
        <v>96.130859375</v>
      </c>
      <c r="AB55" s="4">
        <v>81914.0625</v>
      </c>
      <c r="AC55" s="2">
        <v>0.404296875</v>
      </c>
      <c r="AD55" s="5">
        <f t="shared" si="4"/>
        <v>0.62455697949696853</v>
      </c>
      <c r="AE55" s="2" t="str">
        <f>IF(AND(ISNUMBER(AD55),ISNUMBER(#REF!)),0.62*0.25*PI()*(0.1^2)*SQRT(1000*2*AD55*ABS(#REF!)),"")</f>
        <v/>
      </c>
      <c r="AF55" s="2">
        <f t="shared" si="5"/>
        <v>1.042292115161604</v>
      </c>
      <c r="AG55" s="2">
        <f t="shared" si="6"/>
        <v>1.0632327402308093</v>
      </c>
      <c r="AH55" s="2">
        <f t="shared" si="7"/>
        <v>1.1501120552591457</v>
      </c>
      <c r="AI55" s="2">
        <f t="shared" si="8"/>
        <v>1.1472604768687018</v>
      </c>
      <c r="AJ55" s="2">
        <f t="shared" si="9"/>
        <v>1.1401006656303492</v>
      </c>
    </row>
    <row r="56" spans="1:36" x14ac:dyDescent="0.3">
      <c r="A56" s="2" t="s">
        <v>81</v>
      </c>
      <c r="B56" s="2" t="s">
        <v>27</v>
      </c>
      <c r="C56" s="2">
        <v>40</v>
      </c>
      <c r="D56" s="6">
        <v>288.54408866995072</v>
      </c>
      <c r="E56" s="6">
        <v>380.47698170731707</v>
      </c>
      <c r="F56" s="6">
        <v>781.7915537587412</v>
      </c>
      <c r="G56" s="6">
        <v>763.45036878881979</v>
      </c>
      <c r="H56" s="6">
        <v>721.40863486842102</v>
      </c>
      <c r="I56" s="2">
        <v>100.7</v>
      </c>
      <c r="J56" s="2">
        <v>-9.0234375</v>
      </c>
      <c r="K56" s="2">
        <v>-0.1953125</v>
      </c>
      <c r="L56">
        <v>91.871875000000003</v>
      </c>
      <c r="M56" s="2">
        <v>141.11328125</v>
      </c>
      <c r="N56" s="2">
        <v>1.708984375</v>
      </c>
      <c r="O56">
        <v>240.10429687499999</v>
      </c>
      <c r="P56" s="2">
        <v>147.4609375</v>
      </c>
      <c r="Q56" s="2">
        <v>-1.708984375</v>
      </c>
      <c r="R56">
        <v>249.86992187499999</v>
      </c>
      <c r="S56" s="2">
        <v>139.16015625</v>
      </c>
      <c r="T56" s="2">
        <v>0.244140625</v>
      </c>
      <c r="U56">
        <v>239.61601562499999</v>
      </c>
      <c r="V56" s="2">
        <v>25</v>
      </c>
      <c r="W56" s="2">
        <v>-0.1953125</v>
      </c>
      <c r="X56">
        <v>125.8953125</v>
      </c>
      <c r="Y56" s="2">
        <v>98.076171875</v>
      </c>
      <c r="Z56" s="2">
        <v>5.8359375</v>
      </c>
      <c r="AA56" s="3">
        <f t="shared" si="3"/>
        <v>92.240234375</v>
      </c>
      <c r="AB56" s="4">
        <v>81914.0625</v>
      </c>
      <c r="AC56" s="2">
        <v>0.404296875</v>
      </c>
      <c r="AD56" s="5">
        <f t="shared" si="4"/>
        <v>0.62455697949696853</v>
      </c>
      <c r="AE56" s="2" t="str">
        <f>IF(AND(ISNUMBER(AD56),ISNUMBER(#REF!)),0.62*0.25*PI()*(0.1^2)*SQRT(1000*2*AD56*ABS(#REF!)),"")</f>
        <v/>
      </c>
      <c r="AF56" s="2">
        <f t="shared" si="5"/>
        <v>1.042292115161604</v>
      </c>
      <c r="AG56" s="2">
        <f t="shared" si="6"/>
        <v>1.0632327402308093</v>
      </c>
      <c r="AH56" s="2">
        <f t="shared" si="7"/>
        <v>1.1501120552591457</v>
      </c>
      <c r="AI56" s="2">
        <f t="shared" si="8"/>
        <v>1.1472604768687018</v>
      </c>
      <c r="AJ56" s="2">
        <f t="shared" si="9"/>
        <v>1.1401006656303492</v>
      </c>
    </row>
    <row r="57" spans="1:36" x14ac:dyDescent="0.3">
      <c r="A57" s="2" t="s">
        <v>82</v>
      </c>
      <c r="B57" s="2" t="s">
        <v>27</v>
      </c>
      <c r="C57" s="2">
        <v>40</v>
      </c>
      <c r="D57" s="6">
        <v>288.30355603448271</v>
      </c>
      <c r="E57" s="6">
        <v>392.38628048780487</v>
      </c>
      <c r="F57" s="6">
        <v>788.96211756993</v>
      </c>
      <c r="G57" s="6">
        <v>767.99957298136644</v>
      </c>
      <c r="H57" s="6">
        <v>735.6348742951127</v>
      </c>
      <c r="I57" s="2">
        <v>100.7</v>
      </c>
      <c r="J57" s="2">
        <v>-9.453125</v>
      </c>
      <c r="K57" s="2">
        <v>-0.1953125</v>
      </c>
      <c r="L57">
        <v>91.442187500000003</v>
      </c>
      <c r="M57" s="2">
        <v>145.01953125</v>
      </c>
      <c r="N57" s="2">
        <v>1.708984375</v>
      </c>
      <c r="O57">
        <v>244.01054687499999</v>
      </c>
      <c r="P57" s="2">
        <v>151.85546875</v>
      </c>
      <c r="Q57" s="2">
        <v>-1.708984375</v>
      </c>
      <c r="R57">
        <v>254.26445312499999</v>
      </c>
      <c r="S57" s="2">
        <v>143.5546875</v>
      </c>
      <c r="T57" s="2">
        <v>0.244140625</v>
      </c>
      <c r="U57">
        <v>244.01054687499999</v>
      </c>
      <c r="V57" s="2">
        <v>25.078125</v>
      </c>
      <c r="W57" s="2">
        <v>-0.1953125</v>
      </c>
      <c r="X57">
        <v>125.9734375</v>
      </c>
      <c r="Y57" s="2">
        <v>100.669921875</v>
      </c>
      <c r="Z57" s="2">
        <v>5.8359375</v>
      </c>
      <c r="AA57" s="3">
        <f t="shared" si="3"/>
        <v>94.833984375</v>
      </c>
      <c r="AB57" s="4">
        <v>83378.90625</v>
      </c>
      <c r="AC57" s="2">
        <v>0.47607421875</v>
      </c>
      <c r="AD57" s="5">
        <f t="shared" si="4"/>
        <v>0.62482454630576978</v>
      </c>
      <c r="AE57" s="2" t="str">
        <f>IF(AND(ISNUMBER(AD57),ISNUMBER(#REF!)),0.62*0.25*PI()*(0.1^2)*SQRT(1000*2*AD57*ABS(#REF!)),"")</f>
        <v/>
      </c>
      <c r="AF57" s="2">
        <f t="shared" si="5"/>
        <v>1.0422403724307865</v>
      </c>
      <c r="AG57" s="2">
        <f t="shared" si="6"/>
        <v>1.0660696024496905</v>
      </c>
      <c r="AH57" s="2">
        <f t="shared" si="7"/>
        <v>1.1511792408680457</v>
      </c>
      <c r="AI57" s="2">
        <f t="shared" si="8"/>
        <v>1.147983817989175</v>
      </c>
      <c r="AJ57" s="2">
        <f t="shared" si="9"/>
        <v>1.1426164969065589</v>
      </c>
    </row>
    <row r="58" spans="1:36" x14ac:dyDescent="0.3">
      <c r="A58" s="2" t="s">
        <v>83</v>
      </c>
      <c r="B58" s="2" t="s">
        <v>27</v>
      </c>
      <c r="C58" s="2">
        <v>40</v>
      </c>
      <c r="D58" s="6">
        <v>288.54408866995072</v>
      </c>
      <c r="E58" s="6">
        <v>395.02461514778321</v>
      </c>
      <c r="F58" s="6">
        <v>789.98648382867134</v>
      </c>
      <c r="G58" s="6">
        <v>766.17989130434785</v>
      </c>
      <c r="H58" s="6">
        <v>736.0937852443609</v>
      </c>
      <c r="I58" s="2">
        <v>100.7</v>
      </c>
      <c r="J58" s="2">
        <v>-9.8046875</v>
      </c>
      <c r="K58" s="2">
        <v>-0.1953125</v>
      </c>
      <c r="L58">
        <v>91.090625000000003</v>
      </c>
      <c r="M58" s="2">
        <v>145.263671875</v>
      </c>
      <c r="N58" s="2">
        <v>1.708984375</v>
      </c>
      <c r="O58">
        <v>244.25468749999999</v>
      </c>
      <c r="P58" s="2">
        <v>157.470703125</v>
      </c>
      <c r="Q58" s="2">
        <v>-1.708984375</v>
      </c>
      <c r="R58">
        <v>259.87968749999999</v>
      </c>
      <c r="S58" s="2">
        <v>145.01953125</v>
      </c>
      <c r="T58" s="2">
        <v>0.244140625</v>
      </c>
      <c r="U58">
        <v>245.47539062499999</v>
      </c>
      <c r="V58" s="2">
        <v>26.640625</v>
      </c>
      <c r="W58" s="2">
        <v>-0.1953125</v>
      </c>
      <c r="X58">
        <v>127.5359375</v>
      </c>
      <c r="Y58" s="2">
        <v>103.75</v>
      </c>
      <c r="Z58" s="2">
        <v>5.8359375</v>
      </c>
      <c r="AA58" s="3">
        <f t="shared" si="3"/>
        <v>97.9140625</v>
      </c>
      <c r="AB58" s="4">
        <v>83554.6875</v>
      </c>
      <c r="AC58" s="2">
        <v>0.47607421875</v>
      </c>
      <c r="AD58" s="5">
        <f t="shared" si="4"/>
        <v>0.62455697949696853</v>
      </c>
      <c r="AE58" s="2" t="str">
        <f>IF(AND(ISNUMBER(AD58),ISNUMBER(#REF!)),0.62*0.25*PI()*(0.1^2)*SQRT(1000*2*AD58*ABS(#REF!)),"")</f>
        <v/>
      </c>
      <c r="AF58" s="2">
        <f t="shared" si="5"/>
        <v>1.042292115161604</v>
      </c>
      <c r="AG58" s="2">
        <f t="shared" si="6"/>
        <v>1.0667005026456378</v>
      </c>
      <c r="AH58" s="2">
        <f t="shared" si="7"/>
        <v>1.1513294613489549</v>
      </c>
      <c r="AI58" s="2">
        <f t="shared" si="8"/>
        <v>1.1476957357582465</v>
      </c>
      <c r="AJ58" s="2">
        <f t="shared" si="9"/>
        <v>1.142696109891951</v>
      </c>
    </row>
    <row r="59" spans="1:36" x14ac:dyDescent="0.3">
      <c r="A59" s="2" t="s">
        <v>84</v>
      </c>
      <c r="B59" s="2" t="s">
        <v>27</v>
      </c>
      <c r="C59" s="2">
        <v>40</v>
      </c>
      <c r="D59" s="6">
        <v>288.30355603448271</v>
      </c>
      <c r="E59" s="6">
        <v>395.02461514778321</v>
      </c>
      <c r="F59" s="6">
        <v>789.47430069930067</v>
      </c>
      <c r="G59" s="6">
        <v>766.63481172360252</v>
      </c>
      <c r="H59" s="6">
        <v>735.1759633458646</v>
      </c>
      <c r="I59" s="2">
        <v>100.7</v>
      </c>
      <c r="J59" s="2">
        <v>-9.4921875</v>
      </c>
      <c r="K59" s="2">
        <v>-0.1953125</v>
      </c>
      <c r="L59">
        <v>91.403125000000003</v>
      </c>
      <c r="M59" s="2">
        <v>145.263671875</v>
      </c>
      <c r="N59" s="2">
        <v>1.708984375</v>
      </c>
      <c r="O59">
        <v>244.25468749999999</v>
      </c>
      <c r="P59" s="2">
        <v>157.470703125</v>
      </c>
      <c r="Q59" s="2">
        <v>-1.708984375</v>
      </c>
      <c r="R59">
        <v>259.87968749999999</v>
      </c>
      <c r="S59" s="2">
        <v>145.01953125</v>
      </c>
      <c r="T59" s="2">
        <v>0.244140625</v>
      </c>
      <c r="U59">
        <v>245.47539062499999</v>
      </c>
      <c r="V59" s="2">
        <v>26.640625</v>
      </c>
      <c r="W59" s="2">
        <v>-0.1953125</v>
      </c>
      <c r="X59">
        <v>127.5359375</v>
      </c>
      <c r="Y59" s="2">
        <v>103.75</v>
      </c>
      <c r="Z59" s="2">
        <v>5.8359375</v>
      </c>
      <c r="AA59" s="3">
        <f t="shared" si="3"/>
        <v>97.9140625</v>
      </c>
      <c r="AB59" s="4">
        <v>83554.6875</v>
      </c>
      <c r="AC59" s="2">
        <v>0.47607421875</v>
      </c>
      <c r="AD59" s="5">
        <f t="shared" si="4"/>
        <v>0.62482454630576978</v>
      </c>
      <c r="AE59" s="2" t="str">
        <f>IF(AND(ISNUMBER(AD59),ISNUMBER(#REF!)),0.62*0.25*PI()*(0.1^2)*SQRT(1000*2*AD59*ABS(#REF!)),"")</f>
        <v/>
      </c>
      <c r="AF59" s="2">
        <f t="shared" si="5"/>
        <v>1.0422403724307865</v>
      </c>
      <c r="AG59" s="2">
        <f t="shared" si="6"/>
        <v>1.0667005026456378</v>
      </c>
      <c r="AH59" s="2">
        <f t="shared" si="7"/>
        <v>1.1512544213696796</v>
      </c>
      <c r="AI59" s="2">
        <f t="shared" si="8"/>
        <v>1.1477679135281398</v>
      </c>
      <c r="AJ59" s="2">
        <f t="shared" si="9"/>
        <v>1.1425367861540692</v>
      </c>
    </row>
    <row r="60" spans="1:36" x14ac:dyDescent="0.3">
      <c r="A60" s="2" t="s">
        <v>85</v>
      </c>
      <c r="B60" s="2" t="s">
        <v>27</v>
      </c>
      <c r="C60" s="2">
        <v>40</v>
      </c>
      <c r="D60" s="6">
        <v>288.54408866995072</v>
      </c>
      <c r="E60" s="6">
        <v>398.15153940886694</v>
      </c>
      <c r="F60" s="6">
        <v>790.49866695804189</v>
      </c>
      <c r="G60" s="6">
        <v>767.99957298136644</v>
      </c>
      <c r="H60" s="6">
        <v>738.84725093984957</v>
      </c>
      <c r="I60" s="2">
        <v>100.7</v>
      </c>
      <c r="J60" s="2">
        <v>-9.4921875</v>
      </c>
      <c r="K60" s="2">
        <v>-0.1953125</v>
      </c>
      <c r="L60">
        <v>91.403125000000003</v>
      </c>
      <c r="M60" s="2">
        <v>148.92578125</v>
      </c>
      <c r="N60" s="2">
        <v>1.708984375</v>
      </c>
      <c r="O60">
        <v>247.91679687499999</v>
      </c>
      <c r="P60" s="2">
        <v>154.78515625</v>
      </c>
      <c r="Q60" s="2">
        <v>-1.708984375</v>
      </c>
      <c r="R60">
        <v>257.19414062499999</v>
      </c>
      <c r="S60" s="2">
        <v>146.484375</v>
      </c>
      <c r="T60" s="2">
        <v>0.244140625</v>
      </c>
      <c r="U60">
        <v>246.94023437499999</v>
      </c>
      <c r="V60" s="2">
        <v>24.6484375</v>
      </c>
      <c r="W60" s="2">
        <v>-0.1953125</v>
      </c>
      <c r="X60">
        <v>125.54375</v>
      </c>
      <c r="Y60" s="2">
        <v>102.291015625</v>
      </c>
      <c r="Z60" s="2">
        <v>5.8359375</v>
      </c>
      <c r="AA60" s="3">
        <f t="shared" si="3"/>
        <v>96.455078125</v>
      </c>
      <c r="AB60" s="4">
        <v>83906.25</v>
      </c>
      <c r="AC60" s="2">
        <v>0.4833984375</v>
      </c>
      <c r="AD60" s="5">
        <f t="shared" si="4"/>
        <v>0.62455697949696853</v>
      </c>
      <c r="AE60" s="2" t="str">
        <f>IF(AND(ISNUMBER(AD60),ISNUMBER(#REF!)),0.62*0.25*PI()*(0.1^2)*SQRT(1000*2*AD60*ABS(#REF!)),"")</f>
        <v/>
      </c>
      <c r="AF60" s="2">
        <f t="shared" si="5"/>
        <v>1.042292115161604</v>
      </c>
      <c r="AG60" s="2">
        <f t="shared" si="6"/>
        <v>1.0674492737542496</v>
      </c>
      <c r="AH60" s="2">
        <f t="shared" si="7"/>
        <v>1.1514043606345303</v>
      </c>
      <c r="AI60" s="2">
        <f t="shared" si="8"/>
        <v>1.147983817989175</v>
      </c>
      <c r="AJ60" s="2">
        <f t="shared" si="9"/>
        <v>1.1431717272460713</v>
      </c>
    </row>
    <row r="61" spans="1:36" x14ac:dyDescent="0.3">
      <c r="A61" s="2" t="s">
        <v>86</v>
      </c>
      <c r="B61" s="2" t="s">
        <v>27</v>
      </c>
      <c r="C61" s="2">
        <v>40</v>
      </c>
      <c r="D61" s="6">
        <v>288.54408866995072</v>
      </c>
      <c r="E61" s="6">
        <v>399.11366995073888</v>
      </c>
      <c r="F61" s="6">
        <v>791.52303321678323</v>
      </c>
      <c r="G61" s="6">
        <v>769.36433423913036</v>
      </c>
      <c r="H61" s="6">
        <v>739.76507283834587</v>
      </c>
      <c r="I61" s="2">
        <v>100.7</v>
      </c>
      <c r="J61" s="2">
        <v>-9.765625</v>
      </c>
      <c r="K61" s="2">
        <v>-0.1953125</v>
      </c>
      <c r="L61">
        <v>91.129687500000003</v>
      </c>
      <c r="M61" s="2">
        <v>148.92578125</v>
      </c>
      <c r="N61" s="2">
        <v>1.708984375</v>
      </c>
      <c r="O61">
        <v>247.91679687499999</v>
      </c>
      <c r="P61" s="2">
        <v>156.982421875</v>
      </c>
      <c r="Q61" s="2">
        <v>-1.708984375</v>
      </c>
      <c r="R61">
        <v>259.39140624999999</v>
      </c>
      <c r="S61" s="2">
        <v>147.4609375</v>
      </c>
      <c r="T61" s="2">
        <v>0.244140625</v>
      </c>
      <c r="U61">
        <v>247.91679687499999</v>
      </c>
      <c r="V61" s="2">
        <v>27.265625</v>
      </c>
      <c r="W61" s="2">
        <v>-0.1953125</v>
      </c>
      <c r="X61">
        <v>128.16093749999999</v>
      </c>
      <c r="Y61" s="2">
        <v>98.88671875</v>
      </c>
      <c r="Z61" s="2">
        <v>5.8359375</v>
      </c>
      <c r="AA61" s="3">
        <f t="shared" si="3"/>
        <v>93.05078125</v>
      </c>
      <c r="AB61" s="4">
        <v>84023.4375</v>
      </c>
      <c r="AC61" s="2">
        <v>0.4833984375</v>
      </c>
      <c r="AD61" s="5">
        <f t="shared" si="4"/>
        <v>0.62455697949696853</v>
      </c>
      <c r="AE61" s="2" t="str">
        <f>IF(AND(ISNUMBER(AD61),ISNUMBER(#REF!)),0.62*0.25*PI()*(0.1^2)*SQRT(1000*2*AD61*ABS(#REF!)),"")</f>
        <v/>
      </c>
      <c r="AF61" s="2">
        <f t="shared" si="5"/>
        <v>1.042292115161604</v>
      </c>
      <c r="AG61" s="2">
        <f t="shared" si="6"/>
        <v>1.0676798818952562</v>
      </c>
      <c r="AH61" s="2">
        <f t="shared" si="7"/>
        <v>1.1515537364398722</v>
      </c>
      <c r="AI61" s="2">
        <f t="shared" si="8"/>
        <v>1.1481987765727721</v>
      </c>
      <c r="AJ61" s="2">
        <f t="shared" si="9"/>
        <v>1.1433294782020909</v>
      </c>
    </row>
    <row r="62" spans="1:36" x14ac:dyDescent="0.3">
      <c r="A62" s="2" t="s">
        <v>87</v>
      </c>
      <c r="B62" s="2" t="s">
        <v>27</v>
      </c>
      <c r="C62" s="2">
        <v>40</v>
      </c>
      <c r="D62" s="6">
        <v>288.54408866995072</v>
      </c>
      <c r="E62" s="6">
        <v>399.11366995073888</v>
      </c>
      <c r="F62" s="6">
        <v>791.52303321678323</v>
      </c>
      <c r="G62" s="6">
        <v>769.36433423913036</v>
      </c>
      <c r="H62" s="6">
        <v>739.76507283834587</v>
      </c>
      <c r="I62" s="2">
        <v>100.7</v>
      </c>
      <c r="J62" s="2">
        <v>-9.765625</v>
      </c>
      <c r="K62" s="2">
        <v>-0.1953125</v>
      </c>
      <c r="L62">
        <v>91.129687500000003</v>
      </c>
      <c r="M62" s="2">
        <v>148.92578125</v>
      </c>
      <c r="N62" s="2">
        <v>1.708984375</v>
      </c>
      <c r="O62">
        <v>247.91679687499999</v>
      </c>
      <c r="P62" s="2">
        <v>156.982421875</v>
      </c>
      <c r="Q62" s="2">
        <v>-1.708984375</v>
      </c>
      <c r="R62">
        <v>259.39140624999999</v>
      </c>
      <c r="S62" s="2">
        <v>147.4609375</v>
      </c>
      <c r="T62" s="2">
        <v>0.244140625</v>
      </c>
      <c r="U62">
        <v>247.91679687499999</v>
      </c>
      <c r="V62" s="2">
        <v>27.265625</v>
      </c>
      <c r="W62" s="2">
        <v>-0.1953125</v>
      </c>
      <c r="X62">
        <v>128.16093749999999</v>
      </c>
      <c r="Y62" s="2">
        <v>103.42578125</v>
      </c>
      <c r="Z62" s="2">
        <v>5.8359375</v>
      </c>
      <c r="AA62" s="3">
        <f t="shared" si="3"/>
        <v>97.58984375</v>
      </c>
      <c r="AB62" s="4">
        <v>84082.03125</v>
      </c>
      <c r="AC62" s="2">
        <v>0.4833984375</v>
      </c>
      <c r="AD62" s="5">
        <f t="shared" si="4"/>
        <v>0.62455697949696853</v>
      </c>
      <c r="AE62" s="2" t="str">
        <f>IF(AND(ISNUMBER(AD62),ISNUMBER(#REF!)),0.62*0.25*PI()*(0.1^2)*SQRT(1000*2*AD62*ABS(#REF!)),"")</f>
        <v/>
      </c>
      <c r="AF62" s="2">
        <f t="shared" si="5"/>
        <v>1.042292115161604</v>
      </c>
      <c r="AG62" s="2">
        <f t="shared" si="6"/>
        <v>1.0676798818952562</v>
      </c>
      <c r="AH62" s="2">
        <f t="shared" si="7"/>
        <v>1.1515537364398722</v>
      </c>
      <c r="AI62" s="2">
        <f t="shared" si="8"/>
        <v>1.1481987765727721</v>
      </c>
      <c r="AJ62" s="2">
        <f t="shared" si="9"/>
        <v>1.1433294782020909</v>
      </c>
    </row>
    <row r="63" spans="1:36" x14ac:dyDescent="0.3">
      <c r="A63" s="2" t="s">
        <v>88</v>
      </c>
      <c r="B63" s="2" t="s">
        <v>27</v>
      </c>
      <c r="C63" s="2">
        <v>50</v>
      </c>
      <c r="D63" s="6">
        <v>288.30355603448271</v>
      </c>
      <c r="E63" s="6">
        <v>401.51899630541868</v>
      </c>
      <c r="F63" s="6">
        <v>794.08394886363635</v>
      </c>
      <c r="G63" s="6">
        <v>771.18401591614906</v>
      </c>
      <c r="H63" s="6">
        <v>741.60071663533836</v>
      </c>
      <c r="I63" s="2">
        <v>100.7</v>
      </c>
      <c r="J63" s="2">
        <v>-10.078125</v>
      </c>
      <c r="K63" s="2">
        <v>-0.1953125</v>
      </c>
      <c r="L63">
        <v>90.817187500000003</v>
      </c>
      <c r="M63" s="2">
        <v>145.99609375</v>
      </c>
      <c r="N63" s="2">
        <v>1.708984375</v>
      </c>
      <c r="O63">
        <v>244.98710937499999</v>
      </c>
      <c r="P63" s="2">
        <v>154.78515625</v>
      </c>
      <c r="Q63" s="2">
        <v>-1.708984375</v>
      </c>
      <c r="R63">
        <v>257.19414062499999</v>
      </c>
      <c r="S63" s="2">
        <v>144.775390625</v>
      </c>
      <c r="T63" s="2">
        <v>0.244140625</v>
      </c>
      <c r="U63">
        <v>245.23124999999999</v>
      </c>
      <c r="V63" s="2">
        <v>24.0625</v>
      </c>
      <c r="W63" s="2">
        <v>-0.1953125</v>
      </c>
      <c r="X63">
        <v>124.9578125</v>
      </c>
      <c r="Y63" s="2">
        <v>107.96484375</v>
      </c>
      <c r="Z63" s="2">
        <v>5.8359375</v>
      </c>
      <c r="AA63" s="3">
        <f t="shared" si="3"/>
        <v>102.12890625</v>
      </c>
      <c r="AB63" s="4">
        <v>84199.21875</v>
      </c>
      <c r="AC63" s="2">
        <v>0.4892578125</v>
      </c>
      <c r="AD63" s="5">
        <f t="shared" si="4"/>
        <v>0.62482454630576978</v>
      </c>
      <c r="AE63" s="2" t="str">
        <f>IF(AND(ISNUMBER(AD63),ISNUMBER(#REF!)),0.62*0.25*PI()*(0.1^2)*SQRT(1000*2*AD63*ABS(#REF!)),"")</f>
        <v/>
      </c>
      <c r="AF63" s="2">
        <f t="shared" si="5"/>
        <v>1.0422403724307865</v>
      </c>
      <c r="AG63" s="2">
        <f t="shared" si="6"/>
        <v>1.0682568313843692</v>
      </c>
      <c r="AH63" s="2">
        <f t="shared" si="7"/>
        <v>1.1519247018447749</v>
      </c>
      <c r="AI63" s="2">
        <f t="shared" si="8"/>
        <v>1.1484839108753833</v>
      </c>
      <c r="AJ63" s="2">
        <f t="shared" si="9"/>
        <v>1.1436437915093207</v>
      </c>
    </row>
    <row r="64" spans="1:36" x14ac:dyDescent="0.3">
      <c r="A64" s="2" t="s">
        <v>89</v>
      </c>
      <c r="B64" s="2" t="s">
        <v>27</v>
      </c>
      <c r="C64" s="2">
        <v>50</v>
      </c>
      <c r="D64" s="6">
        <v>288.30355603448271</v>
      </c>
      <c r="E64" s="6">
        <v>401.51899630541868</v>
      </c>
      <c r="F64" s="6">
        <v>794.59613199300702</v>
      </c>
      <c r="G64" s="6">
        <v>771.63893633540374</v>
      </c>
      <c r="H64" s="6">
        <v>741.14180568609027</v>
      </c>
      <c r="I64" s="2">
        <v>100.7</v>
      </c>
      <c r="J64" s="2">
        <v>-10.078125</v>
      </c>
      <c r="K64" s="2">
        <v>-0.1953125</v>
      </c>
      <c r="L64">
        <v>90.817187500000003</v>
      </c>
      <c r="M64" s="2">
        <v>145.99609375</v>
      </c>
      <c r="N64" s="2">
        <v>1.708984375</v>
      </c>
      <c r="O64">
        <v>244.98710937499999</v>
      </c>
      <c r="P64" s="2">
        <v>154.78515625</v>
      </c>
      <c r="Q64" s="2">
        <v>-1.708984375</v>
      </c>
      <c r="R64">
        <v>257.19414062499999</v>
      </c>
      <c r="S64" s="2">
        <v>144.775390625</v>
      </c>
      <c r="T64" s="2">
        <v>0.244140625</v>
      </c>
      <c r="U64">
        <v>245.23124999999999</v>
      </c>
      <c r="V64" s="2">
        <v>24.0625</v>
      </c>
      <c r="W64" s="2">
        <v>-0.1953125</v>
      </c>
      <c r="X64">
        <v>124.9578125</v>
      </c>
      <c r="Y64" s="2">
        <v>107.96484375</v>
      </c>
      <c r="Z64" s="2">
        <v>5.8359375</v>
      </c>
      <c r="AA64" s="3">
        <f t="shared" ref="AA64:AA73" si="10">IF(ISNUMBER(Y64),ABS(Y64-Z64),"")</f>
        <v>102.12890625</v>
      </c>
      <c r="AB64" s="4">
        <v>84199.21875</v>
      </c>
      <c r="AC64" s="2">
        <v>0.4892578125</v>
      </c>
      <c r="AD64" s="5">
        <f t="shared" ref="AD64:AD73" si="11">IF(ISNUMBER(G64),I64*1000/(287.05*(D64+273.15)),"")</f>
        <v>0.62482454630576978</v>
      </c>
      <c r="AE64" s="2" t="str">
        <f>IF(AND(ISNUMBER(AD64),ISNUMBER(#REF!)),0.62*0.25*PI()*(0.1^2)*SQRT(1000*2*AD64*ABS(#REF!)),"")</f>
        <v/>
      </c>
      <c r="AF64" s="2">
        <f t="shared" ref="AF64:AJ73" si="12">IF(ISNUMBER(D64),0.2871*(0.000000000000275462*((D64+273.15)^4)-0.00000000191142*((D64+273.15)^3)+0.00000329421*((D64+273.15)^2)-0.00133736*(D64+273.15)+3.65359),"")</f>
        <v>1.0422403724307865</v>
      </c>
      <c r="AG64" s="2">
        <f t="shared" si="12"/>
        <v>1.0682568313843692</v>
      </c>
      <c r="AH64" s="2">
        <f t="shared" si="12"/>
        <v>1.1519984694281606</v>
      </c>
      <c r="AI64" s="2">
        <f t="shared" si="12"/>
        <v>1.1485549298518098</v>
      </c>
      <c r="AJ64" s="2">
        <f t="shared" si="12"/>
        <v>1.1435653620888786</v>
      </c>
    </row>
    <row r="65" spans="1:36" x14ac:dyDescent="0.3">
      <c r="A65" s="2" t="s">
        <v>90</v>
      </c>
      <c r="B65" s="2" t="s">
        <v>27</v>
      </c>
      <c r="C65" s="2">
        <v>50</v>
      </c>
      <c r="D65" s="6">
        <v>288.30355603448271</v>
      </c>
      <c r="E65" s="6">
        <v>402.48112684729062</v>
      </c>
      <c r="F65" s="6">
        <v>810.47380900349651</v>
      </c>
      <c r="G65" s="6">
        <v>791.65543478260872</v>
      </c>
      <c r="H65" s="6">
        <v>755.26180124223606</v>
      </c>
      <c r="I65" s="2">
        <v>100.7</v>
      </c>
      <c r="J65" s="2">
        <v>-11.0546875</v>
      </c>
      <c r="K65" s="2">
        <v>-0.1953125</v>
      </c>
      <c r="L65">
        <v>89.840625000000003</v>
      </c>
      <c r="M65" s="2">
        <v>174.31640625</v>
      </c>
      <c r="N65" s="2">
        <v>1.708984375</v>
      </c>
      <c r="O65">
        <v>273.30742187499999</v>
      </c>
      <c r="P65" s="2">
        <v>185.05859375</v>
      </c>
      <c r="Q65" s="2">
        <v>-1.708984375</v>
      </c>
      <c r="R65">
        <v>287.46757812499999</v>
      </c>
      <c r="S65" s="2">
        <v>173.33984375</v>
      </c>
      <c r="T65" s="2">
        <v>0.244140625</v>
      </c>
      <c r="U65">
        <v>273.79570312499999</v>
      </c>
      <c r="V65" s="2">
        <v>34.21875</v>
      </c>
      <c r="W65" s="2">
        <v>-0.1953125</v>
      </c>
      <c r="X65">
        <v>135.11406249999999</v>
      </c>
      <c r="Y65" s="2">
        <v>124.82421875</v>
      </c>
      <c r="Z65" s="2">
        <v>5.8359375</v>
      </c>
      <c r="AA65" s="3">
        <f t="shared" si="10"/>
        <v>118.98828125</v>
      </c>
      <c r="AB65" s="4">
        <v>89003.90625</v>
      </c>
      <c r="AC65" s="2">
        <v>0.52734375</v>
      </c>
      <c r="AD65" s="5">
        <f t="shared" si="11"/>
        <v>0.62482454630576978</v>
      </c>
      <c r="AE65" s="2" t="str">
        <f>IF(AND(ISNUMBER(AD65),ISNUMBER(#REF!)),0.62*0.25*PI()*(0.1^2)*SQRT(1000*2*AD65*ABS(#REF!)),"")</f>
        <v/>
      </c>
      <c r="AF65" s="2">
        <f t="shared" si="12"/>
        <v>1.0422403724307865</v>
      </c>
      <c r="AG65" s="2">
        <f t="shared" si="12"/>
        <v>1.0684877781252602</v>
      </c>
      <c r="AH65" s="2">
        <f t="shared" si="12"/>
        <v>1.1542138798143036</v>
      </c>
      <c r="AI65" s="2">
        <f t="shared" si="12"/>
        <v>1.1515730023957591</v>
      </c>
      <c r="AJ65" s="2">
        <f t="shared" si="12"/>
        <v>1.1459323758755806</v>
      </c>
    </row>
    <row r="66" spans="1:36" x14ac:dyDescent="0.3">
      <c r="A66" s="2" t="s">
        <v>91</v>
      </c>
      <c r="B66" s="2" t="s">
        <v>27</v>
      </c>
      <c r="C66" s="2">
        <v>50</v>
      </c>
      <c r="D66" s="6">
        <v>288.06302339901475</v>
      </c>
      <c r="E66" s="6">
        <v>408.97550800492604</v>
      </c>
      <c r="F66" s="6">
        <v>822.25402097902099</v>
      </c>
      <c r="G66" s="6">
        <v>804.84812694099378</v>
      </c>
      <c r="H66" s="6">
        <v>766.63481172360252</v>
      </c>
      <c r="I66" s="2">
        <v>100.7</v>
      </c>
      <c r="J66" s="2">
        <v>-11.328125</v>
      </c>
      <c r="K66" s="2">
        <v>-0.1953125</v>
      </c>
      <c r="L66">
        <v>89.567187500000003</v>
      </c>
      <c r="M66" s="2">
        <v>176.26953125</v>
      </c>
      <c r="N66" s="2">
        <v>1.708984375</v>
      </c>
      <c r="O66">
        <v>275.26054687499999</v>
      </c>
      <c r="P66" s="2">
        <v>186.5234375</v>
      </c>
      <c r="Q66" s="2">
        <v>-1.708984375</v>
      </c>
      <c r="R66">
        <v>288.93242187499999</v>
      </c>
      <c r="S66" s="2">
        <v>174.072265625</v>
      </c>
      <c r="T66" s="2">
        <v>0.244140625</v>
      </c>
      <c r="U66">
        <v>274.52812499999999</v>
      </c>
      <c r="V66" s="2">
        <v>34.9609375</v>
      </c>
      <c r="W66" s="2">
        <v>-0.1953125</v>
      </c>
      <c r="X66">
        <v>135.85624999999999</v>
      </c>
      <c r="Y66" s="2">
        <v>146.060546875</v>
      </c>
      <c r="Z66" s="2">
        <v>5.8359375</v>
      </c>
      <c r="AA66" s="3">
        <f t="shared" si="10"/>
        <v>140.224609375</v>
      </c>
      <c r="AB66" s="4">
        <v>89589.84375</v>
      </c>
      <c r="AC66" s="2">
        <v>0.52734375</v>
      </c>
      <c r="AD66" s="5">
        <f t="shared" si="11"/>
        <v>0.62509234246972523</v>
      </c>
      <c r="AE66" s="2" t="str">
        <f>IF(AND(ISNUMBER(AD66),ISNUMBER(#REF!)),0.62*0.25*PI()*(0.1^2)*SQRT(1000*2*AD66*ABS(#REF!)),"")</f>
        <v/>
      </c>
      <c r="AF66" s="2">
        <f t="shared" si="12"/>
        <v>1.0421886494894119</v>
      </c>
      <c r="AG66" s="2">
        <f t="shared" si="12"/>
        <v>1.070049003940674</v>
      </c>
      <c r="AH66" s="2">
        <f t="shared" si="12"/>
        <v>1.1557662912392912</v>
      </c>
      <c r="AI66" s="2">
        <f t="shared" si="12"/>
        <v>1.1534448795268459</v>
      </c>
      <c r="AJ66" s="2">
        <f t="shared" si="12"/>
        <v>1.1477679135281398</v>
      </c>
    </row>
    <row r="67" spans="1:36" x14ac:dyDescent="0.3">
      <c r="A67" s="2" t="s">
        <v>92</v>
      </c>
      <c r="B67" s="2" t="s">
        <v>27</v>
      </c>
      <c r="C67" s="2">
        <v>50</v>
      </c>
      <c r="D67" s="6">
        <v>288.06302339901475</v>
      </c>
      <c r="E67" s="6">
        <v>408.97550800492604</v>
      </c>
      <c r="F67" s="6">
        <v>822.25402097902099</v>
      </c>
      <c r="G67" s="6">
        <v>804.84812694099378</v>
      </c>
      <c r="H67" s="6">
        <v>766.63481172360252</v>
      </c>
      <c r="I67" s="2">
        <v>100.7</v>
      </c>
      <c r="J67" s="2">
        <v>-11.25</v>
      </c>
      <c r="K67" s="2">
        <v>-0.1953125</v>
      </c>
      <c r="L67">
        <v>89.645312500000003</v>
      </c>
      <c r="M67" s="2">
        <v>174.072265625</v>
      </c>
      <c r="N67" s="2">
        <v>1.708984375</v>
      </c>
      <c r="O67">
        <v>273.06328124999999</v>
      </c>
      <c r="P67" s="2">
        <v>188.4765625</v>
      </c>
      <c r="Q67" s="2">
        <v>-1.708984375</v>
      </c>
      <c r="R67">
        <v>290.88554687499999</v>
      </c>
      <c r="S67" s="2">
        <v>172.8515625</v>
      </c>
      <c r="T67" s="2">
        <v>0.244140625</v>
      </c>
      <c r="U67">
        <v>273.30742187499999</v>
      </c>
      <c r="V67" s="2">
        <v>34.9609375</v>
      </c>
      <c r="W67" s="2">
        <v>-0.1953125</v>
      </c>
      <c r="X67">
        <v>135.85624999999999</v>
      </c>
      <c r="Y67" s="2">
        <v>146.060546875</v>
      </c>
      <c r="Z67" s="2">
        <v>5.8359375</v>
      </c>
      <c r="AA67" s="3">
        <f t="shared" si="10"/>
        <v>140.224609375</v>
      </c>
      <c r="AB67" s="4">
        <v>89589.84375</v>
      </c>
      <c r="AC67" s="2">
        <v>0.52734375</v>
      </c>
      <c r="AD67" s="5">
        <f t="shared" si="11"/>
        <v>0.62509234246972523</v>
      </c>
      <c r="AE67" s="2" t="str">
        <f>IF(AND(ISNUMBER(AD67),ISNUMBER(#REF!)),0.62*0.25*PI()*(0.1^2)*SQRT(1000*2*AD67*ABS(#REF!)),"")</f>
        <v/>
      </c>
      <c r="AF67" s="2">
        <f t="shared" si="12"/>
        <v>1.0421886494894119</v>
      </c>
      <c r="AG67" s="2">
        <f t="shared" si="12"/>
        <v>1.070049003940674</v>
      </c>
      <c r="AH67" s="2">
        <f t="shared" si="12"/>
        <v>1.1557662912392912</v>
      </c>
      <c r="AI67" s="2">
        <f t="shared" si="12"/>
        <v>1.1534448795268459</v>
      </c>
      <c r="AJ67" s="2">
        <f t="shared" si="12"/>
        <v>1.1477679135281398</v>
      </c>
    </row>
    <row r="68" spans="1:36" x14ac:dyDescent="0.3">
      <c r="A68" s="2" t="s">
        <v>93</v>
      </c>
      <c r="B68" s="2" t="s">
        <v>27</v>
      </c>
      <c r="C68" s="2">
        <v>50</v>
      </c>
      <c r="D68" s="6">
        <v>288.06302339901475</v>
      </c>
      <c r="E68" s="6">
        <v>408.97550800492604</v>
      </c>
      <c r="F68" s="6">
        <v>822.25402097902099</v>
      </c>
      <c r="G68" s="6">
        <v>804.84812694099378</v>
      </c>
      <c r="H68" s="6">
        <v>766.63481172360252</v>
      </c>
      <c r="I68" s="2">
        <v>100.7</v>
      </c>
      <c r="J68" s="2">
        <v>-11.25</v>
      </c>
      <c r="K68" s="2">
        <v>-0.1953125</v>
      </c>
      <c r="L68">
        <v>89.645312500000003</v>
      </c>
      <c r="M68" s="2">
        <v>174.072265625</v>
      </c>
      <c r="N68" s="2">
        <v>1.708984375</v>
      </c>
      <c r="O68">
        <v>273.06328124999999</v>
      </c>
      <c r="P68" s="2">
        <v>188.4765625</v>
      </c>
      <c r="Q68" s="2">
        <v>-1.708984375</v>
      </c>
      <c r="R68">
        <v>290.88554687499999</v>
      </c>
      <c r="S68" s="2">
        <v>172.8515625</v>
      </c>
      <c r="T68" s="2">
        <v>0.244140625</v>
      </c>
      <c r="U68">
        <v>273.30742187499999</v>
      </c>
      <c r="V68" s="2">
        <v>34.9609375</v>
      </c>
      <c r="W68" s="2">
        <v>-0.1953125</v>
      </c>
      <c r="X68">
        <v>135.85624999999999</v>
      </c>
      <c r="Y68" s="2">
        <v>146.060546875</v>
      </c>
      <c r="Z68" s="2">
        <v>5.8359375</v>
      </c>
      <c r="AA68" s="3">
        <f t="shared" si="10"/>
        <v>140.224609375</v>
      </c>
      <c r="AB68" s="4">
        <v>89589.84375</v>
      </c>
      <c r="AC68" s="2">
        <v>0.58154296875</v>
      </c>
      <c r="AD68" s="5">
        <f t="shared" si="11"/>
        <v>0.62509234246972523</v>
      </c>
      <c r="AE68" s="2" t="str">
        <f>IF(AND(ISNUMBER(AD68),ISNUMBER(#REF!)),0.62*0.25*PI()*(0.1^2)*SQRT(1000*2*AD68*ABS(#REF!)),"")</f>
        <v/>
      </c>
      <c r="AF68" s="2">
        <f t="shared" si="12"/>
        <v>1.0421886494894119</v>
      </c>
      <c r="AG68" s="2">
        <f t="shared" si="12"/>
        <v>1.070049003940674</v>
      </c>
      <c r="AH68" s="2">
        <f t="shared" si="12"/>
        <v>1.1557662912392912</v>
      </c>
      <c r="AI68" s="2">
        <f t="shared" si="12"/>
        <v>1.1534448795268459</v>
      </c>
      <c r="AJ68" s="2">
        <f t="shared" si="12"/>
        <v>1.1477679135281398</v>
      </c>
    </row>
    <row r="69" spans="1:36" x14ac:dyDescent="0.3">
      <c r="A69" s="2" t="s">
        <v>94</v>
      </c>
      <c r="B69" s="2" t="s">
        <v>27</v>
      </c>
      <c r="C69" s="2">
        <v>50</v>
      </c>
      <c r="D69" s="6">
        <v>288.30355603448271</v>
      </c>
      <c r="E69" s="6">
        <v>417.3941502463054</v>
      </c>
      <c r="F69" s="6">
        <v>831.47331730769224</v>
      </c>
      <c r="G69" s="6">
        <v>817.58589868012427</v>
      </c>
      <c r="H69" s="6">
        <v>781.64718555900618</v>
      </c>
      <c r="I69" s="2">
        <v>100.7</v>
      </c>
      <c r="J69" s="2">
        <v>-11.328125</v>
      </c>
      <c r="K69" s="2">
        <v>-0.1953125</v>
      </c>
      <c r="L69">
        <v>89.567187500000003</v>
      </c>
      <c r="M69" s="2">
        <v>176.26953125</v>
      </c>
      <c r="N69" s="2">
        <v>1.708984375</v>
      </c>
      <c r="O69">
        <v>275.26054687499999</v>
      </c>
      <c r="P69" s="2">
        <v>186.03515625</v>
      </c>
      <c r="Q69" s="2">
        <v>-1.708984375</v>
      </c>
      <c r="R69">
        <v>288.44414062499999</v>
      </c>
      <c r="S69" s="2">
        <v>174.560546875</v>
      </c>
      <c r="T69" s="2">
        <v>0.244140625</v>
      </c>
      <c r="U69">
        <v>275.01640624999999</v>
      </c>
      <c r="V69" s="2">
        <v>34.8828125</v>
      </c>
      <c r="W69" s="2">
        <v>-0.1953125</v>
      </c>
      <c r="X69">
        <v>135.77812499999999</v>
      </c>
      <c r="Y69" s="2">
        <v>140.38671875</v>
      </c>
      <c r="Z69" s="2">
        <v>5.8359375</v>
      </c>
      <c r="AA69" s="3">
        <f t="shared" si="10"/>
        <v>134.55078125</v>
      </c>
      <c r="AB69" s="4">
        <v>89941.40625</v>
      </c>
      <c r="AC69" s="2">
        <v>0.58154296875</v>
      </c>
      <c r="AD69" s="5">
        <f t="shared" si="11"/>
        <v>0.62482454630576978</v>
      </c>
      <c r="AE69" s="2" t="str">
        <f>IF(AND(ISNUMBER(AD69),ISNUMBER(#REF!)),0.62*0.25*PI()*(0.1^2)*SQRT(1000*2*AD69*ABS(#REF!)),"")</f>
        <v/>
      </c>
      <c r="AF69" s="2">
        <f t="shared" si="12"/>
        <v>1.0422403724307865</v>
      </c>
      <c r="AG69" s="2">
        <f t="shared" si="12"/>
        <v>1.0720782051630255</v>
      </c>
      <c r="AH69" s="2">
        <f t="shared" si="12"/>
        <v>1.156925521987753</v>
      </c>
      <c r="AI69" s="2">
        <f t="shared" si="12"/>
        <v>1.155160578433764</v>
      </c>
      <c r="AJ69" s="2">
        <f t="shared" si="12"/>
        <v>1.1500902898986669</v>
      </c>
    </row>
    <row r="70" spans="1:36" x14ac:dyDescent="0.3">
      <c r="A70" s="2" t="s">
        <v>95</v>
      </c>
      <c r="B70" s="2" t="s">
        <v>27</v>
      </c>
      <c r="C70" s="2">
        <v>50</v>
      </c>
      <c r="D70" s="6">
        <v>288.06302339901475</v>
      </c>
      <c r="E70" s="6">
        <v>417.3941502463054</v>
      </c>
      <c r="F70" s="6">
        <v>831.47331730769224</v>
      </c>
      <c r="G70" s="6">
        <v>817.58589868012427</v>
      </c>
      <c r="H70" s="6">
        <v>781.64718555900618</v>
      </c>
      <c r="I70" s="2">
        <v>100.7</v>
      </c>
      <c r="J70" s="2">
        <v>-11.328125</v>
      </c>
      <c r="K70" s="2">
        <v>-0.1953125</v>
      </c>
      <c r="L70">
        <v>89.567187500000003</v>
      </c>
      <c r="M70" s="2">
        <v>176.26953125</v>
      </c>
      <c r="N70" s="2">
        <v>1.708984375</v>
      </c>
      <c r="O70">
        <v>275.26054687499999</v>
      </c>
      <c r="P70" s="2">
        <v>186.03515625</v>
      </c>
      <c r="Q70" s="2">
        <v>-1.708984375</v>
      </c>
      <c r="R70">
        <v>288.44414062499999</v>
      </c>
      <c r="S70" s="2">
        <v>174.560546875</v>
      </c>
      <c r="T70" s="2">
        <v>0.244140625</v>
      </c>
      <c r="U70">
        <v>275.01640624999999</v>
      </c>
      <c r="V70" s="2">
        <v>34.8828125</v>
      </c>
      <c r="W70" s="2">
        <v>-0.1953125</v>
      </c>
      <c r="X70">
        <v>135.77812499999999</v>
      </c>
      <c r="Y70" s="2">
        <v>140.38671875</v>
      </c>
      <c r="Z70" s="2">
        <v>5.8359375</v>
      </c>
      <c r="AA70" s="3">
        <f t="shared" si="10"/>
        <v>134.55078125</v>
      </c>
      <c r="AB70" s="4">
        <v>89941.40625</v>
      </c>
      <c r="AC70" s="2">
        <v>0.58154296875</v>
      </c>
      <c r="AD70" s="5">
        <f t="shared" si="11"/>
        <v>0.62509234246972523</v>
      </c>
      <c r="AE70" s="2" t="str">
        <f>IF(AND(ISNUMBER(AD70),ISNUMBER(#REF!)),0.62*0.25*PI()*(0.1^2)*SQRT(1000*2*AD70*ABS(#REF!)),"")</f>
        <v/>
      </c>
      <c r="AF70" s="2">
        <f t="shared" si="12"/>
        <v>1.0421886494894119</v>
      </c>
      <c r="AG70" s="2">
        <f t="shared" si="12"/>
        <v>1.0720782051630255</v>
      </c>
      <c r="AH70" s="2">
        <f t="shared" si="12"/>
        <v>1.156925521987753</v>
      </c>
      <c r="AI70" s="2">
        <f t="shared" si="12"/>
        <v>1.155160578433764</v>
      </c>
      <c r="AJ70" s="2">
        <f t="shared" si="12"/>
        <v>1.1500902898986669</v>
      </c>
    </row>
    <row r="71" spans="1:36" x14ac:dyDescent="0.3">
      <c r="A71" s="2" t="s">
        <v>96</v>
      </c>
      <c r="B71" s="2" t="s">
        <v>27</v>
      </c>
      <c r="C71" s="2">
        <v>50</v>
      </c>
      <c r="D71" s="6">
        <v>288.06302339901475</v>
      </c>
      <c r="E71" s="6">
        <v>417.3941502463054</v>
      </c>
      <c r="F71" s="6">
        <v>831.47331730769224</v>
      </c>
      <c r="G71" s="6">
        <v>817.58589868012427</v>
      </c>
      <c r="H71" s="6">
        <v>781.64718555900618</v>
      </c>
      <c r="I71" s="2">
        <v>100.7</v>
      </c>
      <c r="J71" s="2">
        <v>-11.328125</v>
      </c>
      <c r="K71" s="2">
        <v>-0.1953125</v>
      </c>
      <c r="L71">
        <v>89.567187500000003</v>
      </c>
      <c r="M71" s="2">
        <v>176.26953125</v>
      </c>
      <c r="N71" s="2">
        <v>1.708984375</v>
      </c>
      <c r="O71">
        <v>275.26054687499999</v>
      </c>
      <c r="P71" s="2">
        <v>186.03515625</v>
      </c>
      <c r="Q71" s="2">
        <v>-1.708984375</v>
      </c>
      <c r="R71">
        <v>288.44414062499999</v>
      </c>
      <c r="S71" s="2">
        <v>174.560546875</v>
      </c>
      <c r="T71" s="2">
        <v>0.244140625</v>
      </c>
      <c r="U71">
        <v>275.01640624999999</v>
      </c>
      <c r="V71" s="2">
        <v>34.8828125</v>
      </c>
      <c r="W71" s="2">
        <v>-0.1953125</v>
      </c>
      <c r="X71">
        <v>135.77812499999999</v>
      </c>
      <c r="Y71" s="2">
        <v>140.38671875</v>
      </c>
      <c r="Z71" s="2">
        <v>5.8359375</v>
      </c>
      <c r="AA71" s="3">
        <f t="shared" si="10"/>
        <v>134.55078125</v>
      </c>
      <c r="AB71" s="4">
        <v>89941.40625</v>
      </c>
      <c r="AC71" s="2">
        <v>0.57861328125</v>
      </c>
      <c r="AD71" s="5">
        <f t="shared" si="11"/>
        <v>0.62509234246972523</v>
      </c>
      <c r="AE71" s="2" t="str">
        <f>IF(AND(ISNUMBER(AD71),ISNUMBER(#REF!)),0.62*0.25*PI()*(0.1^2)*SQRT(1000*2*AD71*ABS(#REF!)),"")</f>
        <v/>
      </c>
      <c r="AF71" s="2">
        <f t="shared" si="12"/>
        <v>1.0421886494894119</v>
      </c>
      <c r="AG71" s="2">
        <f t="shared" si="12"/>
        <v>1.0720782051630255</v>
      </c>
      <c r="AH71" s="2">
        <f t="shared" si="12"/>
        <v>1.156925521987753</v>
      </c>
      <c r="AI71" s="2">
        <f t="shared" si="12"/>
        <v>1.155160578433764</v>
      </c>
      <c r="AJ71" s="2">
        <f t="shared" si="12"/>
        <v>1.1500902898986669</v>
      </c>
    </row>
    <row r="72" spans="1:36" x14ac:dyDescent="0.3">
      <c r="A72" s="2" t="s">
        <v>97</v>
      </c>
      <c r="B72" s="2" t="s">
        <v>27</v>
      </c>
      <c r="C72" s="2">
        <v>50</v>
      </c>
      <c r="D72" s="6">
        <v>288.06302339901475</v>
      </c>
      <c r="E72" s="6">
        <v>418.83734605911326</v>
      </c>
      <c r="F72" s="6">
        <v>833.5220498251748</v>
      </c>
      <c r="G72" s="6">
        <v>820.31542119565222</v>
      </c>
      <c r="H72" s="6">
        <v>785.28654891304348</v>
      </c>
      <c r="I72" s="2">
        <v>100.7</v>
      </c>
      <c r="J72" s="2">
        <v>-11.4453125</v>
      </c>
      <c r="K72" s="2">
        <v>-0.1953125</v>
      </c>
      <c r="L72">
        <v>89.45</v>
      </c>
      <c r="M72" s="2">
        <v>176.513671875</v>
      </c>
      <c r="N72" s="2">
        <v>1.708984375</v>
      </c>
      <c r="O72">
        <v>275.50468749999999</v>
      </c>
      <c r="P72" s="2">
        <v>188.96484375</v>
      </c>
      <c r="Q72" s="2">
        <v>-1.708984375</v>
      </c>
      <c r="R72">
        <v>291.37382812499999</v>
      </c>
      <c r="S72" s="2">
        <v>175.29296875</v>
      </c>
      <c r="T72" s="2">
        <v>0.244140625</v>
      </c>
      <c r="U72">
        <v>275.74882812499999</v>
      </c>
      <c r="V72" s="2">
        <v>34.4921875</v>
      </c>
      <c r="W72" s="2">
        <v>-0.1953125</v>
      </c>
      <c r="X72">
        <v>135.38749999999999</v>
      </c>
      <c r="Y72" s="2">
        <v>129.525390625</v>
      </c>
      <c r="Z72" s="2">
        <v>5.8359375</v>
      </c>
      <c r="AA72" s="3">
        <f t="shared" si="10"/>
        <v>123.689453125</v>
      </c>
      <c r="AB72" s="4">
        <v>90058.59375</v>
      </c>
      <c r="AC72" s="2">
        <v>0.57861328125</v>
      </c>
      <c r="AD72" s="5">
        <f t="shared" si="11"/>
        <v>0.62509234246972523</v>
      </c>
      <c r="AE72" s="2" t="str">
        <f>IF(AND(ISNUMBER(AD72),ISNUMBER(#REF!)),0.62*0.25*PI()*(0.1^2)*SQRT(1000*2*AD72*ABS(#REF!)),"")</f>
        <v/>
      </c>
      <c r="AF72" s="2">
        <f t="shared" si="12"/>
        <v>1.0421886494894119</v>
      </c>
      <c r="AG72" s="2">
        <f t="shared" si="12"/>
        <v>1.0724266019608868</v>
      </c>
      <c r="AH72" s="2">
        <f t="shared" si="12"/>
        <v>1.1571763798502051</v>
      </c>
      <c r="AI72" s="2">
        <f t="shared" si="12"/>
        <v>1.1555162660589504</v>
      </c>
      <c r="AJ72" s="2">
        <f t="shared" si="12"/>
        <v>1.1506356174817747</v>
      </c>
    </row>
    <row r="73" spans="1:36" x14ac:dyDescent="0.3">
      <c r="A73" s="2" t="s">
        <v>98</v>
      </c>
      <c r="B73" s="2" t="s">
        <v>27</v>
      </c>
      <c r="C73" s="2">
        <v>50</v>
      </c>
      <c r="D73" s="6">
        <v>288.06302339901475</v>
      </c>
      <c r="E73" s="6">
        <v>418.83734605911326</v>
      </c>
      <c r="F73" s="6">
        <v>833.5220498251748</v>
      </c>
      <c r="G73" s="6">
        <v>820.31542119565222</v>
      </c>
      <c r="H73" s="6">
        <v>785.28654891304348</v>
      </c>
      <c r="I73" s="2">
        <v>100.7</v>
      </c>
      <c r="J73" s="2">
        <v>-11.4453125</v>
      </c>
      <c r="K73" s="2">
        <v>-0.1953125</v>
      </c>
      <c r="L73">
        <v>89.45</v>
      </c>
      <c r="M73" s="2">
        <v>176.513671875</v>
      </c>
      <c r="N73" s="2">
        <v>1.708984375</v>
      </c>
      <c r="O73">
        <v>275.50468749999999</v>
      </c>
      <c r="P73" s="2">
        <v>188.96484375</v>
      </c>
      <c r="Q73" s="2">
        <v>-1.708984375</v>
      </c>
      <c r="R73">
        <v>291.37382812499999</v>
      </c>
      <c r="S73" s="2">
        <v>175.29296875</v>
      </c>
      <c r="T73" s="2">
        <v>0.244140625</v>
      </c>
      <c r="U73">
        <v>275.74882812499999</v>
      </c>
      <c r="V73" s="2">
        <v>34.4921875</v>
      </c>
      <c r="W73" s="2">
        <v>-0.1953125</v>
      </c>
      <c r="X73">
        <v>135.38749999999999</v>
      </c>
      <c r="Y73" s="2">
        <v>139.73828125</v>
      </c>
      <c r="Z73" s="2">
        <v>5.8359375</v>
      </c>
      <c r="AA73" s="3">
        <f t="shared" si="10"/>
        <v>133.90234375</v>
      </c>
      <c r="AB73" s="4">
        <v>90058.59375</v>
      </c>
      <c r="AC73" s="2">
        <v>0.57861328125</v>
      </c>
      <c r="AD73" s="5">
        <f t="shared" si="11"/>
        <v>0.62509234246972523</v>
      </c>
      <c r="AE73" s="2" t="str">
        <f>IF(AND(ISNUMBER(AD73),ISNUMBER(#REF!)),0.62*0.25*PI()*(0.1^2)*SQRT(1000*2*AD73*ABS(#REF!)),"")</f>
        <v/>
      </c>
      <c r="AF73" s="2">
        <f t="shared" si="12"/>
        <v>1.0421886494894119</v>
      </c>
      <c r="AG73" s="2">
        <f t="shared" si="12"/>
        <v>1.0724266019608868</v>
      </c>
      <c r="AH73" s="2">
        <f t="shared" si="12"/>
        <v>1.1571763798502051</v>
      </c>
      <c r="AI73" s="2">
        <f t="shared" si="12"/>
        <v>1.1555162660589504</v>
      </c>
      <c r="AJ73" s="2">
        <f t="shared" si="12"/>
        <v>1.1506356174817747</v>
      </c>
    </row>
    <row r="74" spans="1:36" x14ac:dyDescent="0.3">
      <c r="A74" s="2" t="s">
        <v>99</v>
      </c>
      <c r="B74" s="2" t="s">
        <v>27</v>
      </c>
      <c r="C74" s="2">
        <v>60</v>
      </c>
      <c r="D74" s="6">
        <v>288.06302339901475</v>
      </c>
      <c r="E74" s="6">
        <v>420.76160714285709</v>
      </c>
      <c r="F74" s="6">
        <v>838.64388111888115</v>
      </c>
      <c r="G74" s="6">
        <v>828.04906832298138</v>
      </c>
      <c r="H74" s="6">
        <v>792.1103552018634</v>
      </c>
      <c r="I74" s="2">
        <v>100.7</v>
      </c>
      <c r="J74" s="2">
        <v>-11.5625</v>
      </c>
      <c r="K74" s="2">
        <v>-0.1953125</v>
      </c>
      <c r="L74">
        <v>89.332812500000003</v>
      </c>
      <c r="M74" s="2">
        <v>179.6875</v>
      </c>
      <c r="N74" s="2">
        <v>1.708984375</v>
      </c>
      <c r="O74">
        <v>278.67851562499999</v>
      </c>
      <c r="P74" s="2">
        <v>190.185546875</v>
      </c>
      <c r="Q74" s="2">
        <v>-1.708984375</v>
      </c>
      <c r="R74">
        <v>292.59453124999999</v>
      </c>
      <c r="S74" s="2">
        <v>177.978515625</v>
      </c>
      <c r="T74" s="2">
        <v>0.244140625</v>
      </c>
      <c r="U74">
        <v>278.43437499999999</v>
      </c>
      <c r="V74" s="2">
        <v>34.609375</v>
      </c>
      <c r="W74" s="2">
        <v>-0.1953125</v>
      </c>
      <c r="X74">
        <v>135.50468749999999</v>
      </c>
      <c r="Y74" s="2">
        <v>109.748046875</v>
      </c>
      <c r="Z74" s="2">
        <v>5.8359375</v>
      </c>
      <c r="AA74" s="3">
        <f t="shared" ref="AA74:AA105" si="13">IF(ISNUMBER(Y74),ABS(Y74-Z74),"")</f>
        <v>103.912109375</v>
      </c>
      <c r="AB74" s="4">
        <v>90410.15625</v>
      </c>
      <c r="AC74" s="2">
        <v>0.58447265625</v>
      </c>
      <c r="AD74" s="5">
        <f t="shared" ref="AD74:AD105" si="14">IF(ISNUMBER(G74),I74*1000/(287.05*(D74+273.15)),"")</f>
        <v>0.62509234246972523</v>
      </c>
      <c r="AE74" s="2" t="str">
        <f>IF(AND(ISNUMBER(AD74),ISNUMBER(#REF!)),0.62*0.25*PI()*(0.1^2)*SQRT(1000*2*AD74*ABS(#REF!)),"")</f>
        <v/>
      </c>
      <c r="AF74" s="2">
        <f t="shared" ref="AF74:AF105" si="15">IF(ISNUMBER(D74),0.2871*(0.000000000000275462*((D74+273.15)^4)-0.00000000191142*((D74+273.15)^3)+0.00000329421*((D74+273.15)^2)-0.00133736*(D74+273.15)+3.65359),"")</f>
        <v>1.0421886494894119</v>
      </c>
      <c r="AG74" s="2">
        <f t="shared" ref="AG74:AG105" si="16">IF(ISNUMBER(E74),0.2871*(0.000000000000275462*((E74+273.15)^4)-0.00000000191142*((E74+273.15)^3)+0.00000329421*((E74+273.15)^2)-0.00133736*(E74+273.15)+3.65359),"")</f>
        <v>1.0728913487750358</v>
      </c>
      <c r="AH74" s="2">
        <f t="shared" ref="AH74:AH105" si="17">IF(ISNUMBER(F74),0.2871*(0.000000000000275462*((F74+273.15)^4)-0.00000000191142*((F74+273.15)^3)+0.00000329421*((F74+273.15)^2)-0.00133736*(F74+273.15)+3.65359),"")</f>
        <v>1.1577926675219612</v>
      </c>
      <c r="AI74" s="2">
        <f t="shared" ref="AI74:AI105" si="18">IF(ISNUMBER(G74),0.2871*(0.000000000000275462*((G74+273.15)^4)-0.00000000191142*((G74+273.15)^3)+0.00000329421*((G74+273.15)^2)-0.00133736*(G74+273.15)+3.65359),"")</f>
        <v>1.156500737825525</v>
      </c>
      <c r="AJ74" s="2">
        <f t="shared" ref="AJ74:AJ105" si="19">IF(ISNUMBER(H74),0.2871*(0.000000000000275462*((H74+273.15)^4)-0.00000000191142*((H74+273.15)^3)+0.00000329421*((H74+273.15)^2)-0.00133736*(H74+273.15)+3.65359),"")</f>
        <v>1.1516391266166315</v>
      </c>
    </row>
    <row r="75" spans="1:36" x14ac:dyDescent="0.3">
      <c r="A75" s="2" t="s">
        <v>100</v>
      </c>
      <c r="B75" s="2" t="s">
        <v>27</v>
      </c>
      <c r="C75" s="2">
        <v>60</v>
      </c>
      <c r="D75" s="6">
        <v>288.06302339901475</v>
      </c>
      <c r="E75" s="6">
        <v>420.76160714285709</v>
      </c>
      <c r="F75" s="6">
        <v>838.64388111888115</v>
      </c>
      <c r="G75" s="6">
        <v>828.04906832298138</v>
      </c>
      <c r="H75" s="6">
        <v>792.1103552018634</v>
      </c>
      <c r="I75" s="2">
        <v>100.7</v>
      </c>
      <c r="J75" s="2">
        <v>-11.5625</v>
      </c>
      <c r="K75" s="2">
        <v>-0.1953125</v>
      </c>
      <c r="L75">
        <v>89.332812500000003</v>
      </c>
      <c r="M75" s="2">
        <v>179.6875</v>
      </c>
      <c r="N75" s="2">
        <v>1.708984375</v>
      </c>
      <c r="O75">
        <v>278.67851562499999</v>
      </c>
      <c r="P75" s="2">
        <v>190.185546875</v>
      </c>
      <c r="Q75" s="2">
        <v>-1.708984375</v>
      </c>
      <c r="R75">
        <v>292.59453124999999</v>
      </c>
      <c r="S75" s="2">
        <v>177.978515625</v>
      </c>
      <c r="T75" s="2">
        <v>0.244140625</v>
      </c>
      <c r="U75">
        <v>278.43437499999999</v>
      </c>
      <c r="V75" s="2">
        <v>34.84375</v>
      </c>
      <c r="W75" s="2">
        <v>-0.1953125</v>
      </c>
      <c r="X75">
        <v>135.73906249999999</v>
      </c>
      <c r="Y75" s="2">
        <v>116.0703125</v>
      </c>
      <c r="Z75" s="2">
        <v>5.8359375</v>
      </c>
      <c r="AA75" s="3">
        <f t="shared" si="13"/>
        <v>110.234375</v>
      </c>
      <c r="AB75" s="4">
        <v>90468.75</v>
      </c>
      <c r="AC75" s="2">
        <v>0.58447265625</v>
      </c>
      <c r="AD75" s="5">
        <f t="shared" si="14"/>
        <v>0.62509234246972523</v>
      </c>
      <c r="AE75" s="2" t="str">
        <f>IF(AND(ISNUMBER(AD75),ISNUMBER(#REF!)),0.62*0.25*PI()*(0.1^2)*SQRT(1000*2*AD75*ABS(#REF!)),"")</f>
        <v/>
      </c>
      <c r="AF75" s="2">
        <f t="shared" si="15"/>
        <v>1.0421886494894119</v>
      </c>
      <c r="AG75" s="2">
        <f t="shared" si="16"/>
        <v>1.0728913487750358</v>
      </c>
      <c r="AH75" s="2">
        <f t="shared" si="17"/>
        <v>1.1577926675219612</v>
      </c>
      <c r="AI75" s="2">
        <f t="shared" si="18"/>
        <v>1.156500737825525</v>
      </c>
      <c r="AJ75" s="2">
        <f t="shared" si="19"/>
        <v>1.1516391266166315</v>
      </c>
    </row>
    <row r="76" spans="1:36" x14ac:dyDescent="0.3">
      <c r="A76" s="2" t="s">
        <v>101</v>
      </c>
      <c r="B76" s="2" t="s">
        <v>27</v>
      </c>
      <c r="C76" s="2">
        <v>60</v>
      </c>
      <c r="D76" s="6">
        <v>288.06302339901475</v>
      </c>
      <c r="E76" s="6">
        <v>420.76160714285709</v>
      </c>
      <c r="F76" s="6">
        <v>838.64388111888115</v>
      </c>
      <c r="G76" s="6">
        <v>828.04906832298138</v>
      </c>
      <c r="H76" s="6">
        <v>792.1103552018634</v>
      </c>
      <c r="I76" s="2">
        <v>100.7</v>
      </c>
      <c r="J76" s="2">
        <v>-11.5625</v>
      </c>
      <c r="K76" s="2">
        <v>-0.1953125</v>
      </c>
      <c r="L76">
        <v>89.332812500000003</v>
      </c>
      <c r="M76" s="2">
        <v>179.6875</v>
      </c>
      <c r="N76" s="2">
        <v>1.708984375</v>
      </c>
      <c r="O76">
        <v>278.67851562499999</v>
      </c>
      <c r="P76" s="2">
        <v>190.185546875</v>
      </c>
      <c r="Q76" s="2">
        <v>-1.708984375</v>
      </c>
      <c r="R76">
        <v>292.59453124999999</v>
      </c>
      <c r="S76" s="2">
        <v>177.978515625</v>
      </c>
      <c r="T76" s="2">
        <v>0.244140625</v>
      </c>
      <c r="U76">
        <v>278.43437499999999</v>
      </c>
      <c r="V76" s="2">
        <v>34.84375</v>
      </c>
      <c r="W76" s="2">
        <v>-0.1953125</v>
      </c>
      <c r="X76">
        <v>135.73906249999999</v>
      </c>
      <c r="Y76" s="2">
        <v>116.0703125</v>
      </c>
      <c r="Z76" s="2">
        <v>5.8359375</v>
      </c>
      <c r="AA76" s="3">
        <f t="shared" si="13"/>
        <v>110.234375</v>
      </c>
      <c r="AB76" s="4">
        <v>90468.75</v>
      </c>
      <c r="AC76" s="2">
        <v>0.58740234375</v>
      </c>
      <c r="AD76" s="5">
        <f t="shared" si="14"/>
        <v>0.62509234246972523</v>
      </c>
      <c r="AE76" s="2" t="str">
        <f>IF(AND(ISNUMBER(AD76),ISNUMBER(#REF!)),0.62*0.25*PI()*(0.1^2)*SQRT(1000*2*AD76*ABS(#REF!)),"")</f>
        <v/>
      </c>
      <c r="AF76" s="2">
        <f t="shared" si="15"/>
        <v>1.0421886494894119</v>
      </c>
      <c r="AG76" s="2">
        <f t="shared" si="16"/>
        <v>1.0728913487750358</v>
      </c>
      <c r="AH76" s="2">
        <f t="shared" si="17"/>
        <v>1.1577926675219612</v>
      </c>
      <c r="AI76" s="2">
        <f t="shared" si="18"/>
        <v>1.156500737825525</v>
      </c>
      <c r="AJ76" s="2">
        <f t="shared" si="19"/>
        <v>1.1516391266166315</v>
      </c>
    </row>
    <row r="77" spans="1:36" x14ac:dyDescent="0.3">
      <c r="A77" s="2" t="s">
        <v>102</v>
      </c>
      <c r="B77" s="2" t="s">
        <v>27</v>
      </c>
      <c r="C77" s="2">
        <v>60</v>
      </c>
      <c r="D77" s="6">
        <v>288.06302339901475</v>
      </c>
      <c r="E77" s="6">
        <v>425.8127924876847</v>
      </c>
      <c r="F77" s="6">
        <v>863.74085445804201</v>
      </c>
      <c r="G77" s="6">
        <v>854.43445263975161</v>
      </c>
      <c r="H77" s="6">
        <v>809.852251552795</v>
      </c>
      <c r="I77" s="2">
        <v>100.7</v>
      </c>
      <c r="J77" s="2">
        <v>-12.5</v>
      </c>
      <c r="K77" s="2">
        <v>-0.1953125</v>
      </c>
      <c r="L77">
        <v>88.395312500000003</v>
      </c>
      <c r="M77" s="2">
        <v>195.80078125</v>
      </c>
      <c r="N77" s="2">
        <v>1.708984375</v>
      </c>
      <c r="O77">
        <v>294.79179687499999</v>
      </c>
      <c r="P77" s="2">
        <v>207.763671875</v>
      </c>
      <c r="Q77" s="2">
        <v>-1.708984375</v>
      </c>
      <c r="R77">
        <v>310.17265624999999</v>
      </c>
      <c r="S77" s="2">
        <v>194.580078125</v>
      </c>
      <c r="T77" s="2">
        <v>0.244140625</v>
      </c>
      <c r="U77">
        <v>295.03593749999999</v>
      </c>
      <c r="V77" s="2">
        <v>37.9296875</v>
      </c>
      <c r="W77" s="2">
        <v>-0.1953125</v>
      </c>
      <c r="X77">
        <v>138.82499999999999</v>
      </c>
      <c r="Y77" s="2">
        <v>146.384765625</v>
      </c>
      <c r="Z77" s="2">
        <v>5.8359375</v>
      </c>
      <c r="AA77" s="3">
        <f t="shared" si="13"/>
        <v>140.548828125</v>
      </c>
      <c r="AB77" s="4">
        <v>93574.21875</v>
      </c>
      <c r="AC77" s="2">
        <v>0.58740234375</v>
      </c>
      <c r="AD77" s="5">
        <f t="shared" si="14"/>
        <v>0.62509234246972523</v>
      </c>
      <c r="AE77" s="2" t="str">
        <f>IF(AND(ISNUMBER(AD77),ISNUMBER(#REF!)),0.62*0.25*PI()*(0.1^2)*SQRT(1000*2*AD77*ABS(#REF!)),"")</f>
        <v/>
      </c>
      <c r="AF77" s="2">
        <f t="shared" si="15"/>
        <v>1.0421886494894119</v>
      </c>
      <c r="AG77" s="2">
        <f t="shared" si="16"/>
        <v>1.0741123955084129</v>
      </c>
      <c r="AH77" s="2">
        <f t="shared" si="17"/>
        <v>1.1605834826930812</v>
      </c>
      <c r="AI77" s="2">
        <f t="shared" si="18"/>
        <v>1.1595935676394777</v>
      </c>
      <c r="AJ77" s="2">
        <f t="shared" si="19"/>
        <v>1.1541297863313629</v>
      </c>
    </row>
    <row r="78" spans="1:36" x14ac:dyDescent="0.3">
      <c r="A78" s="2" t="s">
        <v>103</v>
      </c>
      <c r="B78" s="2" t="s">
        <v>27</v>
      </c>
      <c r="C78" s="2">
        <v>60</v>
      </c>
      <c r="D78" s="6">
        <v>288.06302339901475</v>
      </c>
      <c r="E78" s="6">
        <v>425.8127924876847</v>
      </c>
      <c r="F78" s="6">
        <v>863.74085445804201</v>
      </c>
      <c r="G78" s="6">
        <v>854.43445263975161</v>
      </c>
      <c r="H78" s="6">
        <v>809.852251552795</v>
      </c>
      <c r="I78" s="2">
        <v>100.7</v>
      </c>
      <c r="J78" s="2">
        <v>-12.5</v>
      </c>
      <c r="K78" s="2">
        <v>-0.1953125</v>
      </c>
      <c r="L78">
        <v>88.395312500000003</v>
      </c>
      <c r="M78" s="2">
        <v>196.533203125</v>
      </c>
      <c r="N78" s="2">
        <v>1.708984375</v>
      </c>
      <c r="O78">
        <v>295.52421874999999</v>
      </c>
      <c r="P78" s="2">
        <v>207.275390625</v>
      </c>
      <c r="Q78" s="2">
        <v>-1.708984375</v>
      </c>
      <c r="R78">
        <v>309.68437499999999</v>
      </c>
      <c r="S78" s="2">
        <v>194.82421875</v>
      </c>
      <c r="T78" s="2">
        <v>0.244140625</v>
      </c>
      <c r="U78">
        <v>295.28007812499999</v>
      </c>
      <c r="V78" s="2">
        <v>35.859375</v>
      </c>
      <c r="W78" s="2">
        <v>-0.1953125</v>
      </c>
      <c r="X78">
        <v>136.75468749999999</v>
      </c>
      <c r="Y78" s="2">
        <v>155.138671875</v>
      </c>
      <c r="Z78" s="2">
        <v>5.8359375</v>
      </c>
      <c r="AA78" s="3">
        <f t="shared" si="13"/>
        <v>149.302734375</v>
      </c>
      <c r="AB78" s="4">
        <v>93574.21875</v>
      </c>
      <c r="AC78" s="2">
        <v>0.58740234375</v>
      </c>
      <c r="AD78" s="5">
        <f t="shared" si="14"/>
        <v>0.62509234246972523</v>
      </c>
      <c r="AE78" s="2" t="str">
        <f>IF(AND(ISNUMBER(AD78),ISNUMBER(#REF!)),0.62*0.25*PI()*(0.1^2)*SQRT(1000*2*AD78*ABS(#REF!)),"")</f>
        <v/>
      </c>
      <c r="AF78" s="2">
        <f t="shared" si="15"/>
        <v>1.0421886494894119</v>
      </c>
      <c r="AG78" s="2">
        <f t="shared" si="16"/>
        <v>1.0741123955084129</v>
      </c>
      <c r="AH78" s="2">
        <f t="shared" si="17"/>
        <v>1.1605834826930812</v>
      </c>
      <c r="AI78" s="2">
        <f t="shared" si="18"/>
        <v>1.1595935676394777</v>
      </c>
      <c r="AJ78" s="2">
        <f t="shared" si="19"/>
        <v>1.1541297863313629</v>
      </c>
    </row>
    <row r="79" spans="1:36" x14ac:dyDescent="0.3">
      <c r="A79" s="2" t="s">
        <v>104</v>
      </c>
      <c r="B79" s="2" t="s">
        <v>27</v>
      </c>
      <c r="C79" s="2">
        <v>60</v>
      </c>
      <c r="D79" s="6">
        <v>288.06302339901475</v>
      </c>
      <c r="E79" s="6">
        <v>425.8127924876847</v>
      </c>
      <c r="F79" s="6">
        <v>863.74085445804201</v>
      </c>
      <c r="G79" s="6">
        <v>854.43445263975161</v>
      </c>
      <c r="H79" s="6">
        <v>809.852251552795</v>
      </c>
      <c r="I79" s="2">
        <v>100.7</v>
      </c>
      <c r="J79" s="2">
        <v>-12.5</v>
      </c>
      <c r="K79" s="2">
        <v>-0.1953125</v>
      </c>
      <c r="L79">
        <v>88.395312500000003</v>
      </c>
      <c r="M79" s="2">
        <v>196.533203125</v>
      </c>
      <c r="N79" s="2">
        <v>1.708984375</v>
      </c>
      <c r="O79">
        <v>295.52421874999999</v>
      </c>
      <c r="P79" s="2">
        <v>207.275390625</v>
      </c>
      <c r="Q79" s="2">
        <v>-1.708984375</v>
      </c>
      <c r="R79">
        <v>309.68437499999999</v>
      </c>
      <c r="S79" s="2">
        <v>194.82421875</v>
      </c>
      <c r="T79" s="2">
        <v>0.244140625</v>
      </c>
      <c r="U79">
        <v>295.28007812499999</v>
      </c>
      <c r="V79" s="2">
        <v>35.859375</v>
      </c>
      <c r="W79" s="2">
        <v>-0.1953125</v>
      </c>
      <c r="X79">
        <v>136.75468749999999</v>
      </c>
      <c r="Y79" s="2">
        <v>155.138671875</v>
      </c>
      <c r="Z79" s="2">
        <v>5.8359375</v>
      </c>
      <c r="AA79" s="3">
        <f t="shared" si="13"/>
        <v>149.302734375</v>
      </c>
      <c r="AB79" s="4">
        <v>93574.21875</v>
      </c>
      <c r="AC79" s="2">
        <v>0.6474609375</v>
      </c>
      <c r="AD79" s="5">
        <f t="shared" si="14"/>
        <v>0.62509234246972523</v>
      </c>
      <c r="AE79" s="2" t="str">
        <f>IF(AND(ISNUMBER(AD79),ISNUMBER(#REF!)),0.62*0.25*PI()*(0.1^2)*SQRT(1000*2*AD79*ABS(#REF!)),"")</f>
        <v/>
      </c>
      <c r="AF79" s="2">
        <f t="shared" si="15"/>
        <v>1.0421886494894119</v>
      </c>
      <c r="AG79" s="2">
        <f t="shared" si="16"/>
        <v>1.0741123955084129</v>
      </c>
      <c r="AH79" s="2">
        <f t="shared" si="17"/>
        <v>1.1605834826930812</v>
      </c>
      <c r="AI79" s="2">
        <f t="shared" si="18"/>
        <v>1.1595935676394777</v>
      </c>
      <c r="AJ79" s="2">
        <f t="shared" si="19"/>
        <v>1.1541297863313629</v>
      </c>
    </row>
    <row r="80" spans="1:36" x14ac:dyDescent="0.3">
      <c r="A80" s="2" t="s">
        <v>105</v>
      </c>
      <c r="B80" s="2" t="s">
        <v>27</v>
      </c>
      <c r="C80" s="2">
        <v>60</v>
      </c>
      <c r="D80" s="6">
        <v>287.8224907635468</v>
      </c>
      <c r="E80" s="6">
        <v>432.78823891625609</v>
      </c>
      <c r="F80" s="6">
        <v>883.71599650349651</v>
      </c>
      <c r="G80" s="6">
        <v>870.81158773291929</v>
      </c>
      <c r="H80" s="6">
        <v>825.31954580745344</v>
      </c>
      <c r="I80" s="2">
        <v>100.7</v>
      </c>
      <c r="J80" s="2">
        <v>-12.734375</v>
      </c>
      <c r="K80" s="2">
        <v>-0.1953125</v>
      </c>
      <c r="L80">
        <v>88.160937500000003</v>
      </c>
      <c r="M80" s="2">
        <v>201.171875</v>
      </c>
      <c r="N80" s="2">
        <v>1.708984375</v>
      </c>
      <c r="O80">
        <v>300.16289062499999</v>
      </c>
      <c r="P80" s="2">
        <v>214.35546875</v>
      </c>
      <c r="Q80" s="2">
        <v>-1.708984375</v>
      </c>
      <c r="R80">
        <v>316.76445312499999</v>
      </c>
      <c r="S80" s="2">
        <v>197.998046875</v>
      </c>
      <c r="T80" s="2">
        <v>0.244140625</v>
      </c>
      <c r="U80">
        <v>298.45390624999999</v>
      </c>
      <c r="V80" s="2">
        <v>37.9296875</v>
      </c>
      <c r="W80" s="2">
        <v>-0.1953125</v>
      </c>
      <c r="X80">
        <v>138.82499999999999</v>
      </c>
      <c r="Y80" s="2">
        <v>151.248046875</v>
      </c>
      <c r="Z80" s="2">
        <v>5.8359375</v>
      </c>
      <c r="AA80" s="3">
        <f t="shared" si="13"/>
        <v>145.412109375</v>
      </c>
      <c r="AB80" s="4">
        <v>94277.34375</v>
      </c>
      <c r="AC80" s="2">
        <v>0.6474609375</v>
      </c>
      <c r="AD80" s="5">
        <f t="shared" si="14"/>
        <v>0.62536036828386155</v>
      </c>
      <c r="AE80" s="2" t="str">
        <f>IF(AND(ISNUMBER(AD80),ISNUMBER(#REF!)),0.62*0.25*PI()*(0.1^2)*SQRT(1000*2*AD80*ABS(#REF!)),"")</f>
        <v/>
      </c>
      <c r="AF80" s="2">
        <f t="shared" si="15"/>
        <v>1.0421369463684746</v>
      </c>
      <c r="AG80" s="2">
        <f t="shared" si="16"/>
        <v>1.0758008054962453</v>
      </c>
      <c r="AH80" s="2">
        <f t="shared" si="17"/>
        <v>1.162524224081527</v>
      </c>
      <c r="AI80" s="2">
        <f t="shared" si="18"/>
        <v>1.1612994438402284</v>
      </c>
      <c r="AJ80" s="2">
        <f t="shared" si="19"/>
        <v>1.1561572332002168</v>
      </c>
    </row>
    <row r="81" spans="1:36" x14ac:dyDescent="0.3">
      <c r="A81" s="2" t="s">
        <v>106</v>
      </c>
      <c r="B81" s="2" t="s">
        <v>27</v>
      </c>
      <c r="C81" s="2">
        <v>60</v>
      </c>
      <c r="D81" s="6">
        <v>288.06302339901475</v>
      </c>
      <c r="E81" s="6">
        <v>432.54770628078813</v>
      </c>
      <c r="F81" s="6">
        <v>883.20381337412584</v>
      </c>
      <c r="G81" s="6">
        <v>870.81158773291929</v>
      </c>
      <c r="H81" s="6">
        <v>825.31954580745344</v>
      </c>
      <c r="I81" s="2">
        <v>100.7</v>
      </c>
      <c r="J81" s="2">
        <v>-12.0703125</v>
      </c>
      <c r="K81" s="2">
        <v>-0.1953125</v>
      </c>
      <c r="L81">
        <v>88.825000000000003</v>
      </c>
      <c r="M81" s="2">
        <v>201.171875</v>
      </c>
      <c r="N81" s="2">
        <v>1.708984375</v>
      </c>
      <c r="O81">
        <v>300.16289062499999</v>
      </c>
      <c r="P81" s="2">
        <v>214.35546875</v>
      </c>
      <c r="Q81" s="2">
        <v>-1.708984375</v>
      </c>
      <c r="R81">
        <v>316.76445312499999</v>
      </c>
      <c r="S81" s="2">
        <v>197.998046875</v>
      </c>
      <c r="T81" s="2">
        <v>0.244140625</v>
      </c>
      <c r="U81">
        <v>298.45390624999999</v>
      </c>
      <c r="V81" s="2">
        <v>37.9296875</v>
      </c>
      <c r="W81" s="2">
        <v>-0.1953125</v>
      </c>
      <c r="X81">
        <v>138.82499999999999</v>
      </c>
      <c r="Y81" s="2">
        <v>151.248046875</v>
      </c>
      <c r="Z81" s="2">
        <v>5.8359375</v>
      </c>
      <c r="AA81" s="3">
        <f t="shared" si="13"/>
        <v>145.412109375</v>
      </c>
      <c r="AB81" s="4">
        <v>94277.34375</v>
      </c>
      <c r="AC81" s="2">
        <v>0.6474609375</v>
      </c>
      <c r="AD81" s="5">
        <f t="shared" si="14"/>
        <v>0.62509234246972523</v>
      </c>
      <c r="AE81" s="2" t="str">
        <f>IF(AND(ISNUMBER(AD81),ISNUMBER(#REF!)),0.62*0.25*PI()*(0.1^2)*SQRT(1000*2*AD81*ABS(#REF!)),"")</f>
        <v/>
      </c>
      <c r="AF81" s="2">
        <f t="shared" si="15"/>
        <v>1.0421886494894119</v>
      </c>
      <c r="AG81" s="2">
        <f t="shared" si="16"/>
        <v>1.0757425481722651</v>
      </c>
      <c r="AH81" s="2">
        <f t="shared" si="17"/>
        <v>1.1624776509739008</v>
      </c>
      <c r="AI81" s="2">
        <f t="shared" si="18"/>
        <v>1.1612994438402284</v>
      </c>
      <c r="AJ81" s="2">
        <f t="shared" si="19"/>
        <v>1.1561572332002168</v>
      </c>
    </row>
    <row r="82" spans="1:36" x14ac:dyDescent="0.3">
      <c r="A82" s="2" t="s">
        <v>107</v>
      </c>
      <c r="B82" s="2" t="s">
        <v>27</v>
      </c>
      <c r="C82" s="2">
        <v>60</v>
      </c>
      <c r="D82" s="6">
        <v>288.06302339901475</v>
      </c>
      <c r="E82" s="6">
        <v>434.25040726817042</v>
      </c>
      <c r="F82" s="6">
        <v>891.91092657342654</v>
      </c>
      <c r="G82" s="6">
        <v>876.27063276397519</v>
      </c>
      <c r="H82" s="6">
        <v>830.77859083850933</v>
      </c>
      <c r="I82" s="2">
        <v>100.7</v>
      </c>
      <c r="J82" s="2">
        <v>-12.7734375</v>
      </c>
      <c r="K82" s="2">
        <v>-0.1953125</v>
      </c>
      <c r="L82">
        <v>88.121875000000003</v>
      </c>
      <c r="M82" s="2">
        <v>197.509765625</v>
      </c>
      <c r="N82" s="2">
        <v>1.708984375</v>
      </c>
      <c r="O82">
        <v>296.50078124999999</v>
      </c>
      <c r="P82" s="2">
        <v>216.30859375</v>
      </c>
      <c r="Q82" s="2">
        <v>-1.708984375</v>
      </c>
      <c r="R82">
        <v>318.71757812499999</v>
      </c>
      <c r="S82" s="2">
        <v>196.2890625</v>
      </c>
      <c r="T82" s="2">
        <v>0.244140625</v>
      </c>
      <c r="U82">
        <v>296.74492187499999</v>
      </c>
      <c r="V82" s="2">
        <v>38.59375</v>
      </c>
      <c r="W82" s="2">
        <v>-0.1953125</v>
      </c>
      <c r="X82">
        <v>139.48906249999999</v>
      </c>
      <c r="Y82" s="2">
        <v>139.4140625</v>
      </c>
      <c r="Z82" s="2">
        <v>5.8359375</v>
      </c>
      <c r="AA82" s="3">
        <f t="shared" si="13"/>
        <v>133.578125</v>
      </c>
      <c r="AB82" s="4">
        <v>94335.9375</v>
      </c>
      <c r="AC82" s="2">
        <v>0.6591796875</v>
      </c>
      <c r="AD82" s="5">
        <f t="shared" si="14"/>
        <v>0.62509234246972523</v>
      </c>
      <c r="AE82" s="2" t="str">
        <f>IF(AND(ISNUMBER(AD82),ISNUMBER(#REF!)),0.62*0.25*PI()*(0.1^2)*SQRT(1000*2*AD82*ABS(#REF!)),"")</f>
        <v/>
      </c>
      <c r="AF82" s="2">
        <f t="shared" si="15"/>
        <v>1.0421886494894119</v>
      </c>
      <c r="AG82" s="2">
        <f t="shared" si="16"/>
        <v>1.0761549935400554</v>
      </c>
      <c r="AH82" s="2">
        <f t="shared" si="17"/>
        <v>1.1632461943531884</v>
      </c>
      <c r="AI82" s="2">
        <f t="shared" si="18"/>
        <v>1.1618305771575732</v>
      </c>
      <c r="AJ82" s="2">
        <f t="shared" si="19"/>
        <v>1.1568398954749539</v>
      </c>
    </row>
    <row r="83" spans="1:36" x14ac:dyDescent="0.3">
      <c r="A83" s="2" t="s">
        <v>108</v>
      </c>
      <c r="B83" s="2" t="s">
        <v>27</v>
      </c>
      <c r="C83" s="2">
        <v>60</v>
      </c>
      <c r="D83" s="6">
        <v>288.06302339901475</v>
      </c>
      <c r="E83" s="6">
        <v>434.73991228070173</v>
      </c>
      <c r="F83" s="6">
        <v>893.9596590909091</v>
      </c>
      <c r="G83" s="6">
        <v>878.09031444099378</v>
      </c>
      <c r="H83" s="6">
        <v>833.0531929347826</v>
      </c>
      <c r="I83" s="2">
        <v>100.7</v>
      </c>
      <c r="J83" s="2">
        <v>-12.5</v>
      </c>
      <c r="K83" s="2">
        <v>-0.1953125</v>
      </c>
      <c r="L83">
        <v>88.395312500000003</v>
      </c>
      <c r="M83" s="2">
        <v>197.021484375</v>
      </c>
      <c r="N83" s="2">
        <v>1.708984375</v>
      </c>
      <c r="O83">
        <v>296.01249999999999</v>
      </c>
      <c r="P83" s="2">
        <v>211.42578125</v>
      </c>
      <c r="Q83" s="2">
        <v>-1.708984375</v>
      </c>
      <c r="R83">
        <v>313.83476562499999</v>
      </c>
      <c r="S83" s="2">
        <v>197.509765625</v>
      </c>
      <c r="T83" s="2">
        <v>0.244140625</v>
      </c>
      <c r="U83">
        <v>297.96562499999999</v>
      </c>
      <c r="V83" s="2">
        <v>38.75</v>
      </c>
      <c r="W83" s="2">
        <v>-0.1953125</v>
      </c>
      <c r="X83">
        <v>139.64531249999999</v>
      </c>
      <c r="Y83" s="2">
        <v>154.328125</v>
      </c>
      <c r="Z83" s="2">
        <v>5.8359375</v>
      </c>
      <c r="AA83" s="3">
        <f t="shared" si="13"/>
        <v>148.4921875</v>
      </c>
      <c r="AB83" s="4">
        <v>94218.75</v>
      </c>
      <c r="AC83" s="2">
        <v>0.6591796875</v>
      </c>
      <c r="AD83" s="5">
        <f t="shared" si="14"/>
        <v>0.62509234246972523</v>
      </c>
      <c r="AE83" s="2" t="str">
        <f>IF(AND(ISNUMBER(AD83),ISNUMBER(#REF!)),0.62*0.25*PI()*(0.1^2)*SQRT(1000*2*AD83*ABS(#REF!)),"")</f>
        <v/>
      </c>
      <c r="AF83" s="2">
        <f t="shared" si="15"/>
        <v>1.0421886494894119</v>
      </c>
      <c r="AG83" s="2">
        <f t="shared" si="16"/>
        <v>1.0762735867773323</v>
      </c>
      <c r="AH83" s="2">
        <f t="shared" si="17"/>
        <v>1.163419822609185</v>
      </c>
      <c r="AI83" s="2">
        <f t="shared" si="18"/>
        <v>1.1620033971638102</v>
      </c>
      <c r="AJ83" s="2">
        <f t="shared" si="19"/>
        <v>1.1571191886357504</v>
      </c>
    </row>
    <row r="84" spans="1:36" x14ac:dyDescent="0.3">
      <c r="A84" s="2" t="s">
        <v>109</v>
      </c>
      <c r="B84" s="2" t="s">
        <v>27</v>
      </c>
      <c r="C84" s="2">
        <v>60</v>
      </c>
      <c r="D84" s="6">
        <v>288.06302339901475</v>
      </c>
      <c r="E84" s="6">
        <v>434.73991228070173</v>
      </c>
      <c r="F84" s="6">
        <v>893.44747596153843</v>
      </c>
      <c r="G84" s="6">
        <v>878.09031444099378</v>
      </c>
      <c r="H84" s="6">
        <v>833.50811335403728</v>
      </c>
      <c r="I84" s="2">
        <v>100.7</v>
      </c>
      <c r="J84" s="2">
        <v>-12.7734375</v>
      </c>
      <c r="K84" s="2">
        <v>-0.1953125</v>
      </c>
      <c r="L84">
        <v>88.121875000000003</v>
      </c>
      <c r="M84" s="2">
        <v>197.75390625</v>
      </c>
      <c r="N84" s="2">
        <v>1.708984375</v>
      </c>
      <c r="O84">
        <v>296.74492187499999</v>
      </c>
      <c r="P84" s="2">
        <v>208.49609375</v>
      </c>
      <c r="Q84" s="2">
        <v>-1.708984375</v>
      </c>
      <c r="R84">
        <v>310.90507812499999</v>
      </c>
      <c r="S84" s="2">
        <v>197.509765625</v>
      </c>
      <c r="T84" s="2">
        <v>0.244140625</v>
      </c>
      <c r="U84">
        <v>297.96562499999999</v>
      </c>
      <c r="V84" s="2">
        <v>38.75</v>
      </c>
      <c r="W84" s="2">
        <v>-0.1953125</v>
      </c>
      <c r="X84">
        <v>139.64531249999999</v>
      </c>
      <c r="Y84" s="2">
        <v>154.328125</v>
      </c>
      <c r="Z84" s="2">
        <v>5.8359375</v>
      </c>
      <c r="AA84" s="3">
        <f t="shared" si="13"/>
        <v>148.4921875</v>
      </c>
      <c r="AB84" s="4">
        <v>94218.75</v>
      </c>
      <c r="AC84" s="2">
        <v>0.6591796875</v>
      </c>
      <c r="AD84" s="5">
        <f t="shared" si="14"/>
        <v>0.62509234246972523</v>
      </c>
      <c r="AE84" s="2" t="str">
        <f>IF(AND(ISNUMBER(AD84),ISNUMBER(#REF!)),0.62*0.25*PI()*(0.1^2)*SQRT(1000*2*AD84*ABS(#REF!)),"")</f>
        <v/>
      </c>
      <c r="AF84" s="2">
        <f t="shared" si="15"/>
        <v>1.0421886494894119</v>
      </c>
      <c r="AG84" s="2">
        <f t="shared" si="16"/>
        <v>1.0762735867773323</v>
      </c>
      <c r="AH84" s="2">
        <f t="shared" si="17"/>
        <v>1.1633766743398555</v>
      </c>
      <c r="AI84" s="2">
        <f t="shared" si="18"/>
        <v>1.1620033971638102</v>
      </c>
      <c r="AJ84" s="2">
        <f t="shared" si="19"/>
        <v>1.1571746817476845</v>
      </c>
    </row>
    <row r="85" spans="1:36" x14ac:dyDescent="0.3">
      <c r="A85" s="2" t="s">
        <v>110</v>
      </c>
      <c r="B85" s="2" t="s">
        <v>27</v>
      </c>
      <c r="C85" s="2">
        <v>60</v>
      </c>
      <c r="D85" s="6">
        <v>288.06302339901475</v>
      </c>
      <c r="E85" s="6">
        <v>434.73991228070173</v>
      </c>
      <c r="F85" s="6">
        <v>893.44747596153843</v>
      </c>
      <c r="G85" s="6">
        <v>878.09031444099378</v>
      </c>
      <c r="H85" s="6">
        <v>833.50811335403728</v>
      </c>
      <c r="I85" s="2">
        <v>100.7</v>
      </c>
      <c r="J85" s="2">
        <v>-12.7734375</v>
      </c>
      <c r="K85" s="2">
        <v>-0.1953125</v>
      </c>
      <c r="L85">
        <v>88.121875000000003</v>
      </c>
      <c r="M85" s="2">
        <v>197.75390625</v>
      </c>
      <c r="N85" s="2">
        <v>1.708984375</v>
      </c>
      <c r="O85">
        <v>296.74492187499999</v>
      </c>
      <c r="P85" s="2">
        <v>208.49609375</v>
      </c>
      <c r="Q85" s="2">
        <v>-1.708984375</v>
      </c>
      <c r="R85">
        <v>310.90507812499999</v>
      </c>
      <c r="S85" s="2">
        <v>197.509765625</v>
      </c>
      <c r="T85" s="2">
        <v>0.244140625</v>
      </c>
      <c r="U85">
        <v>297.96562499999999</v>
      </c>
      <c r="V85" s="2">
        <v>38.75</v>
      </c>
      <c r="W85" s="2">
        <v>-0.1953125</v>
      </c>
      <c r="X85">
        <v>139.64531249999999</v>
      </c>
      <c r="Y85" s="2">
        <v>154.328125</v>
      </c>
      <c r="Z85" s="2">
        <v>5.8359375</v>
      </c>
      <c r="AA85" s="3">
        <f t="shared" si="13"/>
        <v>148.4921875</v>
      </c>
      <c r="AB85" s="4">
        <v>94218.75</v>
      </c>
      <c r="AC85" s="2">
        <v>0.6650390625</v>
      </c>
      <c r="AD85" s="5">
        <f t="shared" si="14"/>
        <v>0.62509234246972523</v>
      </c>
      <c r="AE85" s="2" t="str">
        <f>IF(AND(ISNUMBER(AD85),ISNUMBER(#REF!)),0.62*0.25*PI()*(0.1^2)*SQRT(1000*2*AD85*ABS(#REF!)),"")</f>
        <v/>
      </c>
      <c r="AF85" s="2">
        <f t="shared" si="15"/>
        <v>1.0421886494894119</v>
      </c>
      <c r="AG85" s="2">
        <f t="shared" si="16"/>
        <v>1.0762735867773323</v>
      </c>
      <c r="AH85" s="2">
        <f t="shared" si="17"/>
        <v>1.1633766743398555</v>
      </c>
      <c r="AI85" s="2">
        <f t="shared" si="18"/>
        <v>1.1620033971638102</v>
      </c>
      <c r="AJ85" s="2">
        <f t="shared" si="19"/>
        <v>1.1571746817476845</v>
      </c>
    </row>
    <row r="86" spans="1:36" x14ac:dyDescent="0.3">
      <c r="A86" s="2" t="s">
        <v>111</v>
      </c>
      <c r="B86" s="2" t="s">
        <v>27</v>
      </c>
      <c r="C86" s="2">
        <v>70</v>
      </c>
      <c r="D86" s="6">
        <v>288.06302339901475</v>
      </c>
      <c r="E86" s="6">
        <v>435.47416979949872</v>
      </c>
      <c r="F86" s="6">
        <v>898.56930725524478</v>
      </c>
      <c r="G86" s="6">
        <v>879.90999611801249</v>
      </c>
      <c r="H86" s="6">
        <v>837.60239712732925</v>
      </c>
      <c r="I86" s="2">
        <v>100.7</v>
      </c>
      <c r="J86" s="2">
        <v>-13.28125</v>
      </c>
      <c r="K86" s="2">
        <v>-0.1953125</v>
      </c>
      <c r="L86">
        <v>87.614062500000003</v>
      </c>
      <c r="M86" s="2">
        <v>203.61328125</v>
      </c>
      <c r="N86" s="2">
        <v>1.708984375</v>
      </c>
      <c r="O86">
        <v>302.60429687499999</v>
      </c>
      <c r="P86" s="2">
        <v>216.064453125</v>
      </c>
      <c r="Q86" s="2">
        <v>-1.708984375</v>
      </c>
      <c r="R86">
        <v>318.47343749999999</v>
      </c>
      <c r="S86" s="2">
        <v>201.66015625</v>
      </c>
      <c r="T86" s="2">
        <v>0.244140625</v>
      </c>
      <c r="U86">
        <v>302.11601562499999</v>
      </c>
      <c r="V86" s="2">
        <v>39.765625</v>
      </c>
      <c r="W86" s="2">
        <v>-0.1953125</v>
      </c>
      <c r="X86">
        <v>140.66093749999999</v>
      </c>
      <c r="Y86" s="2">
        <v>138.927734375</v>
      </c>
      <c r="Z86" s="2">
        <v>5.8359375</v>
      </c>
      <c r="AA86" s="3">
        <f t="shared" si="13"/>
        <v>133.091796875</v>
      </c>
      <c r="AB86" s="4">
        <v>94804.6875</v>
      </c>
      <c r="AC86" s="2">
        <v>0.6650390625</v>
      </c>
      <c r="AD86" s="5">
        <f t="shared" si="14"/>
        <v>0.62509234246972523</v>
      </c>
      <c r="AE86" s="2" t="str">
        <f>IF(AND(ISNUMBER(AD86),ISNUMBER(#REF!)),0.62*0.25*PI()*(0.1^2)*SQRT(1000*2*AD86*ABS(#REF!)),"")</f>
        <v/>
      </c>
      <c r="AF86" s="2">
        <f t="shared" si="15"/>
        <v>1.0421886494894119</v>
      </c>
      <c r="AG86" s="2">
        <f t="shared" si="16"/>
        <v>1.0764514928665909</v>
      </c>
      <c r="AH86" s="2">
        <f t="shared" si="17"/>
        <v>1.1638003649903905</v>
      </c>
      <c r="AI86" s="2">
        <f t="shared" si="18"/>
        <v>1.1621740937969487</v>
      </c>
      <c r="AJ86" s="2">
        <f t="shared" si="19"/>
        <v>1.1576686117079471</v>
      </c>
    </row>
    <row r="87" spans="1:36" x14ac:dyDescent="0.3">
      <c r="A87" s="2" t="s">
        <v>112</v>
      </c>
      <c r="B87" s="2" t="s">
        <v>27</v>
      </c>
      <c r="C87" s="2">
        <v>70</v>
      </c>
      <c r="D87" s="6">
        <v>287.8224907635468</v>
      </c>
      <c r="E87" s="6">
        <v>435.47416979949872</v>
      </c>
      <c r="F87" s="6">
        <v>898.56930725524478</v>
      </c>
      <c r="G87" s="6">
        <v>879.90999611801249</v>
      </c>
      <c r="H87" s="6">
        <v>837.60239712732925</v>
      </c>
      <c r="I87" s="2">
        <v>100.7</v>
      </c>
      <c r="J87" s="2">
        <v>-13.28125</v>
      </c>
      <c r="K87" s="2">
        <v>-0.1953125</v>
      </c>
      <c r="L87">
        <v>87.614062500000003</v>
      </c>
      <c r="M87" s="2">
        <v>203.61328125</v>
      </c>
      <c r="N87" s="2">
        <v>1.708984375</v>
      </c>
      <c r="O87">
        <v>302.60429687499999</v>
      </c>
      <c r="P87" s="2">
        <v>216.064453125</v>
      </c>
      <c r="Q87" s="2">
        <v>-1.708984375</v>
      </c>
      <c r="R87">
        <v>318.47343749999999</v>
      </c>
      <c r="S87" s="2">
        <v>201.66015625</v>
      </c>
      <c r="T87" s="2">
        <v>0.244140625</v>
      </c>
      <c r="U87">
        <v>302.11601562499999</v>
      </c>
      <c r="V87" s="2">
        <v>39.765625</v>
      </c>
      <c r="W87" s="2">
        <v>-0.1953125</v>
      </c>
      <c r="X87">
        <v>140.66093749999999</v>
      </c>
      <c r="Y87" s="2">
        <v>138.927734375</v>
      </c>
      <c r="Z87" s="2">
        <v>5.8359375</v>
      </c>
      <c r="AA87" s="3">
        <f t="shared" si="13"/>
        <v>133.091796875</v>
      </c>
      <c r="AB87" s="4">
        <v>94804.6875</v>
      </c>
      <c r="AC87" s="2">
        <v>0.6650390625</v>
      </c>
      <c r="AD87" s="5">
        <f t="shared" si="14"/>
        <v>0.62536036828386155</v>
      </c>
      <c r="AE87" s="2" t="str">
        <f>IF(AND(ISNUMBER(AD87),ISNUMBER(#REF!)),0.62*0.25*PI()*(0.1^2)*SQRT(1000*2*AD87*ABS(#REF!)),"")</f>
        <v/>
      </c>
      <c r="AF87" s="2">
        <f t="shared" si="15"/>
        <v>1.0421369463684746</v>
      </c>
      <c r="AG87" s="2">
        <f t="shared" si="16"/>
        <v>1.0764514928665909</v>
      </c>
      <c r="AH87" s="2">
        <f t="shared" si="17"/>
        <v>1.1638003649903905</v>
      </c>
      <c r="AI87" s="2">
        <f t="shared" si="18"/>
        <v>1.1621740937969487</v>
      </c>
      <c r="AJ87" s="2">
        <f t="shared" si="19"/>
        <v>1.1576686117079471</v>
      </c>
    </row>
    <row r="88" spans="1:36" x14ac:dyDescent="0.3">
      <c r="A88" s="2" t="s">
        <v>113</v>
      </c>
      <c r="B88" s="2" t="s">
        <v>27</v>
      </c>
      <c r="C88" s="2">
        <v>70</v>
      </c>
      <c r="D88" s="6">
        <v>288.06302339901475</v>
      </c>
      <c r="E88" s="6">
        <v>432.78823891625609</v>
      </c>
      <c r="F88" s="6">
        <v>888.83782779720275</v>
      </c>
      <c r="G88" s="6">
        <v>867.17222437888199</v>
      </c>
      <c r="H88" s="6">
        <v>828.50398874223606</v>
      </c>
      <c r="I88" s="2">
        <v>100.7</v>
      </c>
      <c r="J88" s="2">
        <v>-12.5390625</v>
      </c>
      <c r="K88" s="2">
        <v>-0.1953125</v>
      </c>
      <c r="L88">
        <v>88.356250000000003</v>
      </c>
      <c r="M88" s="2">
        <v>202.63671875</v>
      </c>
      <c r="N88" s="2">
        <v>1.708984375</v>
      </c>
      <c r="O88">
        <v>301.62773437499999</v>
      </c>
      <c r="P88" s="2">
        <v>217.529296875</v>
      </c>
      <c r="Q88" s="2">
        <v>-1.708984375</v>
      </c>
      <c r="R88">
        <v>319.93828124999999</v>
      </c>
      <c r="S88" s="2">
        <v>201.904296875</v>
      </c>
      <c r="T88" s="2">
        <v>0.244140625</v>
      </c>
      <c r="U88">
        <v>302.36015624999999</v>
      </c>
      <c r="V88" s="2">
        <v>40.1953125</v>
      </c>
      <c r="W88" s="2">
        <v>-0.1953125</v>
      </c>
      <c r="X88">
        <v>141.09062499999999</v>
      </c>
      <c r="Y88" s="2">
        <v>150.11328125</v>
      </c>
      <c r="Z88" s="2">
        <v>5.8359375</v>
      </c>
      <c r="AA88" s="3">
        <f t="shared" si="13"/>
        <v>144.27734375</v>
      </c>
      <c r="AB88" s="4">
        <v>94335.9375</v>
      </c>
      <c r="AC88" s="2">
        <v>0.6416015625</v>
      </c>
      <c r="AD88" s="5">
        <f t="shared" si="14"/>
        <v>0.62509234246972523</v>
      </c>
      <c r="AE88" s="2" t="str">
        <f>IF(AND(ISNUMBER(AD88),ISNUMBER(#REF!)),0.62*0.25*PI()*(0.1^2)*SQRT(1000*2*AD88*ABS(#REF!)),"")</f>
        <v/>
      </c>
      <c r="AF88" s="2">
        <f t="shared" si="15"/>
        <v>1.0421886494894119</v>
      </c>
      <c r="AG88" s="2">
        <f t="shared" si="16"/>
        <v>1.0758008054962453</v>
      </c>
      <c r="AH88" s="2">
        <f t="shared" si="17"/>
        <v>1.1629805891482581</v>
      </c>
      <c r="AI88" s="2">
        <f t="shared" si="18"/>
        <v>1.1609348611839483</v>
      </c>
      <c r="AJ88" s="2">
        <f t="shared" si="19"/>
        <v>1.1565575666340311</v>
      </c>
    </row>
    <row r="89" spans="1:36" x14ac:dyDescent="0.3">
      <c r="A89" s="2" t="s">
        <v>114</v>
      </c>
      <c r="B89" s="2" t="s">
        <v>27</v>
      </c>
      <c r="C89" s="2">
        <v>70</v>
      </c>
      <c r="D89" s="6">
        <v>288.06302339901475</v>
      </c>
      <c r="E89" s="6">
        <v>435.71892230576441</v>
      </c>
      <c r="F89" s="6">
        <v>910.86170236013982</v>
      </c>
      <c r="G89" s="6">
        <v>893.10268827639754</v>
      </c>
      <c r="H89" s="6">
        <v>846.24588509316777</v>
      </c>
      <c r="I89" s="2">
        <v>100.7</v>
      </c>
      <c r="J89" s="2">
        <v>-13.5546875</v>
      </c>
      <c r="K89" s="2">
        <v>-0.1953125</v>
      </c>
      <c r="L89">
        <v>87.340625000000003</v>
      </c>
      <c r="M89" s="2">
        <v>213.37890625</v>
      </c>
      <c r="N89" s="2">
        <v>1.708984375</v>
      </c>
      <c r="O89">
        <v>312.36992187499999</v>
      </c>
      <c r="P89" s="2">
        <v>226.318359375</v>
      </c>
      <c r="Q89" s="2">
        <v>-1.708984375</v>
      </c>
      <c r="R89">
        <v>328.72734374999999</v>
      </c>
      <c r="S89" s="2">
        <v>212.158203125</v>
      </c>
      <c r="T89" s="2">
        <v>0.244140625</v>
      </c>
      <c r="U89">
        <v>312.61406249999999</v>
      </c>
      <c r="V89" s="2">
        <v>41.1328125</v>
      </c>
      <c r="W89" s="2">
        <v>-0.1953125</v>
      </c>
      <c r="X89">
        <v>142.02812499999999</v>
      </c>
      <c r="Y89" s="2">
        <v>152.3828125</v>
      </c>
      <c r="Z89" s="2">
        <v>5.8359375</v>
      </c>
      <c r="AA89" s="3">
        <f t="shared" si="13"/>
        <v>146.546875</v>
      </c>
      <c r="AB89" s="4">
        <v>96914.0625</v>
      </c>
      <c r="AC89" s="2">
        <v>0.6416015625</v>
      </c>
      <c r="AD89" s="5">
        <f t="shared" si="14"/>
        <v>0.62509234246972523</v>
      </c>
      <c r="AE89" s="2" t="str">
        <f>IF(AND(ISNUMBER(AD89),ISNUMBER(#REF!)),0.62*0.25*PI()*(0.1^2)*SQRT(1000*2*AD89*ABS(#REF!)),"")</f>
        <v/>
      </c>
      <c r="AF89" s="2">
        <f t="shared" si="15"/>
        <v>1.0421886494894119</v>
      </c>
      <c r="AG89" s="2">
        <f t="shared" si="16"/>
        <v>1.076510799110967</v>
      </c>
      <c r="AH89" s="2">
        <f t="shared" si="17"/>
        <v>1.1647459310245225</v>
      </c>
      <c r="AI89" s="2">
        <f t="shared" si="18"/>
        <v>1.1633475308777361</v>
      </c>
      <c r="AJ89" s="2">
        <f t="shared" si="19"/>
        <v>1.1586785073438344</v>
      </c>
    </row>
    <row r="90" spans="1:36" x14ac:dyDescent="0.3">
      <c r="A90" s="2" t="s">
        <v>115</v>
      </c>
      <c r="B90" s="2" t="s">
        <v>27</v>
      </c>
      <c r="C90" s="2">
        <v>70</v>
      </c>
      <c r="D90" s="6">
        <v>288.06302339901475</v>
      </c>
      <c r="E90" s="6">
        <v>435.71892230576441</v>
      </c>
      <c r="F90" s="6">
        <v>911.37388548951049</v>
      </c>
      <c r="G90" s="6">
        <v>893.10268827639754</v>
      </c>
      <c r="H90" s="6">
        <v>846.24588509316777</v>
      </c>
      <c r="I90" s="2">
        <v>100.7</v>
      </c>
      <c r="J90" s="2">
        <v>-13.4765625</v>
      </c>
      <c r="K90" s="2">
        <v>-0.1953125</v>
      </c>
      <c r="L90">
        <v>87.418750000000003</v>
      </c>
      <c r="M90" s="2">
        <v>212.646484375</v>
      </c>
      <c r="N90" s="2">
        <v>1.708984375</v>
      </c>
      <c r="O90">
        <v>311.63749999999999</v>
      </c>
      <c r="P90" s="2">
        <v>231.689453125</v>
      </c>
      <c r="Q90" s="2">
        <v>-1.708984375</v>
      </c>
      <c r="R90">
        <v>334.09843749999999</v>
      </c>
      <c r="S90" s="2">
        <v>212.158203125</v>
      </c>
      <c r="T90" s="2">
        <v>0.244140625</v>
      </c>
      <c r="U90">
        <v>312.61406249999999</v>
      </c>
      <c r="V90" s="2">
        <v>41.1328125</v>
      </c>
      <c r="W90" s="2">
        <v>-0.1953125</v>
      </c>
      <c r="X90">
        <v>142.02812499999999</v>
      </c>
      <c r="Y90" s="2">
        <v>152.3828125</v>
      </c>
      <c r="Z90" s="2">
        <v>5.8359375</v>
      </c>
      <c r="AA90" s="3">
        <f t="shared" si="13"/>
        <v>146.546875</v>
      </c>
      <c r="AB90" s="4">
        <v>96914.0625</v>
      </c>
      <c r="AC90" s="2">
        <v>0.6416015625</v>
      </c>
      <c r="AD90" s="5">
        <f t="shared" si="14"/>
        <v>0.62509234246972523</v>
      </c>
      <c r="AE90" s="2" t="str">
        <f>IF(AND(ISNUMBER(AD90),ISNUMBER(#REF!)),0.62*0.25*PI()*(0.1^2)*SQRT(1000*2*AD90*ABS(#REF!)),"")</f>
        <v/>
      </c>
      <c r="AF90" s="2">
        <f t="shared" si="15"/>
        <v>1.0421886494894119</v>
      </c>
      <c r="AG90" s="2">
        <f t="shared" si="16"/>
        <v>1.076510799110967</v>
      </c>
      <c r="AH90" s="2">
        <f t="shared" si="17"/>
        <v>1.1647831246789604</v>
      </c>
      <c r="AI90" s="2">
        <f t="shared" si="18"/>
        <v>1.1633475308777361</v>
      </c>
      <c r="AJ90" s="2">
        <f t="shared" si="19"/>
        <v>1.1586785073438344</v>
      </c>
    </row>
    <row r="91" spans="1:36" x14ac:dyDescent="0.3">
      <c r="A91" s="2" t="s">
        <v>116</v>
      </c>
      <c r="B91" s="2" t="s">
        <v>27</v>
      </c>
      <c r="C91" s="2">
        <v>70</v>
      </c>
      <c r="D91" s="6">
        <v>288.54408866995072</v>
      </c>
      <c r="E91" s="6">
        <v>443.30624999999998</v>
      </c>
      <c r="F91" s="6">
        <v>933.48032005287007</v>
      </c>
      <c r="G91" s="6">
        <v>911.29950504658393</v>
      </c>
      <c r="H91" s="6">
        <v>862.16809976708078</v>
      </c>
      <c r="I91" s="2">
        <v>100.7</v>
      </c>
      <c r="J91" s="2">
        <v>-13.28125</v>
      </c>
      <c r="K91" s="2">
        <v>-0.1953125</v>
      </c>
      <c r="L91">
        <v>87.614062500000003</v>
      </c>
      <c r="M91" s="2">
        <v>218.75</v>
      </c>
      <c r="N91" s="2">
        <v>1.708984375</v>
      </c>
      <c r="O91">
        <v>317.74101562499999</v>
      </c>
      <c r="P91" s="2">
        <v>234.619140625</v>
      </c>
      <c r="Q91" s="2">
        <v>-1.708984375</v>
      </c>
      <c r="R91">
        <v>337.02812499999999</v>
      </c>
      <c r="S91" s="2">
        <v>217.529296875</v>
      </c>
      <c r="T91" s="2">
        <v>0.244140625</v>
      </c>
      <c r="U91">
        <v>317.98515624999999</v>
      </c>
      <c r="V91" s="2">
        <v>42.265625</v>
      </c>
      <c r="W91" s="2">
        <v>-0.1953125</v>
      </c>
      <c r="X91">
        <v>143.16093749999999</v>
      </c>
      <c r="Y91" s="2">
        <v>174.916015625</v>
      </c>
      <c r="Z91" s="2">
        <v>5.8359375</v>
      </c>
      <c r="AA91" s="3">
        <f t="shared" si="13"/>
        <v>169.080078125</v>
      </c>
      <c r="AB91" s="4">
        <v>97734.375</v>
      </c>
      <c r="AC91" s="2">
        <v>0.72802734375</v>
      </c>
      <c r="AD91" s="5">
        <f t="shared" si="14"/>
        <v>0.62455697949696853</v>
      </c>
      <c r="AE91" s="2" t="str">
        <f>IF(AND(ISNUMBER(AD91),ISNUMBER(#REF!)),0.62*0.25*PI()*(0.1^2)*SQRT(1000*2*AD91*ABS(#REF!)),"")</f>
        <v/>
      </c>
      <c r="AF91" s="2">
        <f t="shared" si="15"/>
        <v>1.042292115161604</v>
      </c>
      <c r="AG91" s="2">
        <f t="shared" si="16"/>
        <v>1.0783501729698328</v>
      </c>
      <c r="AH91" s="2">
        <f t="shared" si="17"/>
        <v>1.1662173126800226</v>
      </c>
      <c r="AI91" s="2">
        <f t="shared" si="18"/>
        <v>1.164777734349439</v>
      </c>
      <c r="AJ91" s="2">
        <f t="shared" si="19"/>
        <v>1.1604199668602926</v>
      </c>
    </row>
    <row r="92" spans="1:36" x14ac:dyDescent="0.3">
      <c r="A92" s="2" t="s">
        <v>117</v>
      </c>
      <c r="B92" s="2" t="s">
        <v>27</v>
      </c>
      <c r="C92" s="2">
        <v>70</v>
      </c>
      <c r="D92" s="6">
        <v>288.54408866995072</v>
      </c>
      <c r="E92" s="6">
        <v>445.01951754385959</v>
      </c>
      <c r="F92" s="6">
        <v>939.6760337990936</v>
      </c>
      <c r="G92" s="6">
        <v>914.93886840062112</v>
      </c>
      <c r="H92" s="6">
        <v>866.26238354037275</v>
      </c>
      <c r="I92" s="2">
        <v>100.7</v>
      </c>
      <c r="J92" s="2">
        <v>-13.6328125</v>
      </c>
      <c r="K92" s="2">
        <v>-0.1953125</v>
      </c>
      <c r="L92">
        <v>87.262500000000003</v>
      </c>
      <c r="M92" s="2">
        <v>216.552734375</v>
      </c>
      <c r="N92" s="2">
        <v>1.708984375</v>
      </c>
      <c r="O92">
        <v>315.54374999999999</v>
      </c>
      <c r="P92" s="2">
        <v>227.783203125</v>
      </c>
      <c r="Q92" s="2">
        <v>-1.708984375</v>
      </c>
      <c r="R92">
        <v>330.19218749999999</v>
      </c>
      <c r="S92" s="2">
        <v>215.33203125</v>
      </c>
      <c r="T92" s="2">
        <v>0.244140625</v>
      </c>
      <c r="U92">
        <v>315.78789062499999</v>
      </c>
      <c r="V92" s="2">
        <v>43.0078125</v>
      </c>
      <c r="W92" s="2">
        <v>-0.1953125</v>
      </c>
      <c r="X92">
        <v>143.90312499999999</v>
      </c>
      <c r="Y92" s="2">
        <v>153.517578125</v>
      </c>
      <c r="Z92" s="2">
        <v>5.8359375</v>
      </c>
      <c r="AA92" s="3">
        <f t="shared" si="13"/>
        <v>147.681640625</v>
      </c>
      <c r="AB92" s="4">
        <v>97617.1875</v>
      </c>
      <c r="AC92" s="2">
        <v>0.72802734375</v>
      </c>
      <c r="AD92" s="5">
        <f t="shared" si="14"/>
        <v>0.62455697949696853</v>
      </c>
      <c r="AE92" s="2" t="str">
        <f>IF(AND(ISNUMBER(AD92),ISNUMBER(#REF!)),0.62*0.25*PI()*(0.1^2)*SQRT(1000*2*AD92*ABS(#REF!)),"")</f>
        <v/>
      </c>
      <c r="AF92" s="2">
        <f t="shared" si="15"/>
        <v>1.042292115161604</v>
      </c>
      <c r="AG92" s="2">
        <f t="shared" si="16"/>
        <v>1.0787657023379404</v>
      </c>
      <c r="AH92" s="2">
        <f t="shared" si="17"/>
        <v>1.1665583938622608</v>
      </c>
      <c r="AI92" s="2">
        <f t="shared" si="18"/>
        <v>1.1650370778425247</v>
      </c>
      <c r="AJ92" s="2">
        <f t="shared" si="19"/>
        <v>1.1608424115483043</v>
      </c>
    </row>
    <row r="93" spans="1:36" x14ac:dyDescent="0.3">
      <c r="A93" s="2" t="s">
        <v>118</v>
      </c>
      <c r="B93" s="2" t="s">
        <v>27</v>
      </c>
      <c r="C93" s="2">
        <v>70</v>
      </c>
      <c r="D93" s="6">
        <v>288.54408866995072</v>
      </c>
      <c r="E93" s="6">
        <v>445.01951754385959</v>
      </c>
      <c r="F93" s="6">
        <v>939.6760337990936</v>
      </c>
      <c r="G93" s="6">
        <v>914.48394798136655</v>
      </c>
      <c r="H93" s="6">
        <v>865.80746312111808</v>
      </c>
      <c r="I93" s="2">
        <v>100.7</v>
      </c>
      <c r="J93" s="2">
        <v>-13.75</v>
      </c>
      <c r="K93" s="2">
        <v>-0.1953125</v>
      </c>
      <c r="L93">
        <v>87.145312500000003</v>
      </c>
      <c r="M93" s="2">
        <v>216.064453125</v>
      </c>
      <c r="N93" s="2">
        <v>1.708984375</v>
      </c>
      <c r="O93">
        <v>315.05546874999999</v>
      </c>
      <c r="P93" s="2">
        <v>227.05078125</v>
      </c>
      <c r="Q93" s="2">
        <v>-1.708984375</v>
      </c>
      <c r="R93">
        <v>329.45976562499999</v>
      </c>
      <c r="S93" s="2">
        <v>213.134765625</v>
      </c>
      <c r="T93" s="2">
        <v>0.244140625</v>
      </c>
      <c r="U93">
        <v>313.59062499999999</v>
      </c>
      <c r="V93" s="2">
        <v>43.0078125</v>
      </c>
      <c r="W93" s="2">
        <v>-0.1953125</v>
      </c>
      <c r="X93">
        <v>143.90312499999999</v>
      </c>
      <c r="Y93" s="2">
        <v>153.517578125</v>
      </c>
      <c r="Z93" s="2">
        <v>5.8359375</v>
      </c>
      <c r="AA93" s="3">
        <f t="shared" si="13"/>
        <v>147.681640625</v>
      </c>
      <c r="AB93" s="4">
        <v>97617.1875</v>
      </c>
      <c r="AC93" s="2">
        <v>0.72802734375</v>
      </c>
      <c r="AD93" s="5">
        <f t="shared" si="14"/>
        <v>0.62455697949696853</v>
      </c>
      <c r="AE93" s="2" t="str">
        <f>IF(AND(ISNUMBER(AD93),ISNUMBER(#REF!)),0.62*0.25*PI()*(0.1^2)*SQRT(1000*2*AD93*ABS(#REF!)),"")</f>
        <v/>
      </c>
      <c r="AF93" s="2">
        <f t="shared" si="15"/>
        <v>1.042292115161604</v>
      </c>
      <c r="AG93" s="2">
        <f t="shared" si="16"/>
        <v>1.0787657023379404</v>
      </c>
      <c r="AH93" s="2">
        <f t="shared" si="17"/>
        <v>1.1665583938622608</v>
      </c>
      <c r="AI93" s="2">
        <f t="shared" si="18"/>
        <v>1.1650051519934712</v>
      </c>
      <c r="AJ93" s="2">
        <f t="shared" si="19"/>
        <v>1.1607959917186181</v>
      </c>
    </row>
    <row r="94" spans="1:36" x14ac:dyDescent="0.3">
      <c r="A94" s="2" t="s">
        <v>119</v>
      </c>
      <c r="B94" s="2" t="s">
        <v>27</v>
      </c>
      <c r="C94" s="2">
        <v>70</v>
      </c>
      <c r="D94" s="6">
        <v>288.54408866995072</v>
      </c>
      <c r="E94" s="6">
        <v>445.01951754385959</v>
      </c>
      <c r="F94" s="6">
        <v>939.6760337990936</v>
      </c>
      <c r="G94" s="6">
        <v>914.48394798136655</v>
      </c>
      <c r="H94" s="6">
        <v>865.80746312111808</v>
      </c>
      <c r="I94" s="2">
        <v>100.7</v>
      </c>
      <c r="J94" s="2">
        <v>-13.75</v>
      </c>
      <c r="K94" s="2">
        <v>-0.1953125</v>
      </c>
      <c r="L94">
        <v>87.145312500000003</v>
      </c>
      <c r="M94" s="2">
        <v>216.064453125</v>
      </c>
      <c r="N94" s="2">
        <v>1.708984375</v>
      </c>
      <c r="O94">
        <v>315.05546874999999</v>
      </c>
      <c r="P94" s="2">
        <v>227.05078125</v>
      </c>
      <c r="Q94" s="2">
        <v>-1.708984375</v>
      </c>
      <c r="R94">
        <v>329.45976562499999</v>
      </c>
      <c r="S94" s="2">
        <v>213.134765625</v>
      </c>
      <c r="T94" s="2">
        <v>0.244140625</v>
      </c>
      <c r="U94">
        <v>313.59062499999999</v>
      </c>
      <c r="V94" s="2">
        <v>43.0078125</v>
      </c>
      <c r="W94" s="2">
        <v>-0.1953125</v>
      </c>
      <c r="X94">
        <v>143.90312499999999</v>
      </c>
      <c r="Y94" s="2">
        <v>153.517578125</v>
      </c>
      <c r="Z94" s="2">
        <v>5.8359375</v>
      </c>
      <c r="AA94" s="3">
        <f t="shared" si="13"/>
        <v>147.681640625</v>
      </c>
      <c r="AB94" s="4">
        <v>97617.1875</v>
      </c>
      <c r="AC94" s="2">
        <v>0.73095703125</v>
      </c>
      <c r="AD94" s="5">
        <f t="shared" si="14"/>
        <v>0.62455697949696853</v>
      </c>
      <c r="AE94" s="2" t="str">
        <f>IF(AND(ISNUMBER(AD94),ISNUMBER(#REF!)),0.62*0.25*PI()*(0.1^2)*SQRT(1000*2*AD94*ABS(#REF!)),"")</f>
        <v/>
      </c>
      <c r="AF94" s="2">
        <f t="shared" si="15"/>
        <v>1.042292115161604</v>
      </c>
      <c r="AG94" s="2">
        <f t="shared" si="16"/>
        <v>1.0787657023379404</v>
      </c>
      <c r="AH94" s="2">
        <f t="shared" si="17"/>
        <v>1.1665583938622608</v>
      </c>
      <c r="AI94" s="2">
        <f t="shared" si="18"/>
        <v>1.1650051519934712</v>
      </c>
      <c r="AJ94" s="2">
        <f t="shared" si="19"/>
        <v>1.1607959917186181</v>
      </c>
    </row>
    <row r="95" spans="1:36" x14ac:dyDescent="0.3">
      <c r="A95" s="2" t="s">
        <v>120</v>
      </c>
      <c r="B95" s="2" t="s">
        <v>27</v>
      </c>
      <c r="C95" s="2">
        <v>70</v>
      </c>
      <c r="D95" s="6">
        <v>288.54408866995072</v>
      </c>
      <c r="E95" s="6">
        <v>446.97753759398495</v>
      </c>
      <c r="F95" s="6">
        <v>956.19793712235651</v>
      </c>
      <c r="G95" s="6">
        <v>927.25082942359256</v>
      </c>
      <c r="H95" s="6">
        <v>875.36079192546583</v>
      </c>
      <c r="I95" s="2">
        <v>100.7</v>
      </c>
      <c r="J95" s="2">
        <v>-13.59375</v>
      </c>
      <c r="K95" s="2">
        <v>-0.1953125</v>
      </c>
      <c r="L95">
        <v>87.301562500000003</v>
      </c>
      <c r="M95" s="2">
        <v>217.529296875</v>
      </c>
      <c r="N95" s="2">
        <v>1.708984375</v>
      </c>
      <c r="O95">
        <v>316.52031249999999</v>
      </c>
      <c r="P95" s="2">
        <v>237.79296875</v>
      </c>
      <c r="Q95" s="2">
        <v>-1.708984375</v>
      </c>
      <c r="R95">
        <v>340.20195312499999</v>
      </c>
      <c r="S95" s="2">
        <v>217.7734375</v>
      </c>
      <c r="T95" s="2">
        <v>0.244140625</v>
      </c>
      <c r="U95">
        <v>318.22929687499999</v>
      </c>
      <c r="V95" s="2">
        <v>40.8984375</v>
      </c>
      <c r="W95" s="2">
        <v>-0.1953125</v>
      </c>
      <c r="X95">
        <v>141.79374999999999</v>
      </c>
      <c r="Y95" s="2">
        <v>164.541015625</v>
      </c>
      <c r="Z95" s="2">
        <v>5.8359375</v>
      </c>
      <c r="AA95" s="3">
        <f t="shared" si="13"/>
        <v>158.705078125</v>
      </c>
      <c r="AB95" s="4">
        <v>97851.5625</v>
      </c>
      <c r="AC95" s="2">
        <v>0.73095703125</v>
      </c>
      <c r="AD95" s="5">
        <f t="shared" si="14"/>
        <v>0.62455697949696853</v>
      </c>
      <c r="AE95" s="2" t="str">
        <f>IF(AND(ISNUMBER(AD95),ISNUMBER(#REF!)),0.62*0.25*PI()*(0.1^2)*SQRT(1000*2*AD95*ABS(#REF!)),"")</f>
        <v/>
      </c>
      <c r="AF95" s="2">
        <f t="shared" si="15"/>
        <v>1.042292115161604</v>
      </c>
      <c r="AG95" s="2">
        <f t="shared" si="16"/>
        <v>1.0792406512685573</v>
      </c>
      <c r="AH95" s="2">
        <f t="shared" si="17"/>
        <v>1.1673348400217822</v>
      </c>
      <c r="AI95" s="2">
        <f t="shared" si="18"/>
        <v>1.1658472935484951</v>
      </c>
      <c r="AJ95" s="2">
        <f t="shared" si="19"/>
        <v>1.1617433729773519</v>
      </c>
    </row>
    <row r="96" spans="1:36" x14ac:dyDescent="0.3">
      <c r="A96" s="2" t="s">
        <v>121</v>
      </c>
      <c r="B96" s="2" t="s">
        <v>27</v>
      </c>
      <c r="C96" s="2">
        <v>70</v>
      </c>
      <c r="D96" s="6">
        <v>288.54408866995072</v>
      </c>
      <c r="E96" s="6">
        <v>446.97753759398495</v>
      </c>
      <c r="F96" s="6">
        <v>956.19793712235651</v>
      </c>
      <c r="G96" s="6">
        <v>927.25082942359256</v>
      </c>
      <c r="H96" s="6">
        <v>875.36079192546583</v>
      </c>
      <c r="I96" s="2">
        <v>100.7</v>
      </c>
      <c r="J96" s="2">
        <v>-13.59375</v>
      </c>
      <c r="K96" s="2">
        <v>-0.1953125</v>
      </c>
      <c r="L96">
        <v>87.301562500000003</v>
      </c>
      <c r="M96" s="2">
        <v>217.529296875</v>
      </c>
      <c r="N96" s="2">
        <v>1.708984375</v>
      </c>
      <c r="O96">
        <v>316.52031249999999</v>
      </c>
      <c r="P96" s="2">
        <v>237.79296875</v>
      </c>
      <c r="Q96" s="2">
        <v>-1.708984375</v>
      </c>
      <c r="R96">
        <v>340.20195312499999</v>
      </c>
      <c r="S96" s="2">
        <v>217.7734375</v>
      </c>
      <c r="T96" s="2">
        <v>0.244140625</v>
      </c>
      <c r="U96">
        <v>318.22929687499999</v>
      </c>
      <c r="V96" s="2">
        <v>40.8984375</v>
      </c>
      <c r="W96" s="2">
        <v>-0.1953125</v>
      </c>
      <c r="X96">
        <v>141.79374999999999</v>
      </c>
      <c r="Y96" s="2">
        <v>164.541015625</v>
      </c>
      <c r="Z96" s="2">
        <v>5.8359375</v>
      </c>
      <c r="AA96" s="3">
        <f t="shared" si="13"/>
        <v>158.705078125</v>
      </c>
      <c r="AB96" s="4">
        <v>97851.5625</v>
      </c>
      <c r="AC96" s="2">
        <v>0.73095703125</v>
      </c>
      <c r="AD96" s="5">
        <f t="shared" si="14"/>
        <v>0.62455697949696853</v>
      </c>
      <c r="AE96" s="2" t="str">
        <f>IF(AND(ISNUMBER(AD96),ISNUMBER(#REF!)),0.62*0.25*PI()*(0.1^2)*SQRT(1000*2*AD96*ABS(#REF!)),"")</f>
        <v/>
      </c>
      <c r="AF96" s="2">
        <f t="shared" si="15"/>
        <v>1.042292115161604</v>
      </c>
      <c r="AG96" s="2">
        <f t="shared" si="16"/>
        <v>1.0792406512685573</v>
      </c>
      <c r="AH96" s="2">
        <f t="shared" si="17"/>
        <v>1.1673348400217822</v>
      </c>
      <c r="AI96" s="2">
        <f t="shared" si="18"/>
        <v>1.1658472935484951</v>
      </c>
      <c r="AJ96" s="2">
        <f t="shared" si="19"/>
        <v>1.1617433729773519</v>
      </c>
    </row>
    <row r="97" spans="1:36" x14ac:dyDescent="0.3">
      <c r="A97" s="2" t="s">
        <v>122</v>
      </c>
      <c r="B97" s="2" t="s">
        <v>27</v>
      </c>
      <c r="C97" s="2">
        <v>70</v>
      </c>
      <c r="D97" s="6">
        <v>288.54408866995072</v>
      </c>
      <c r="E97" s="6">
        <v>446.97753759398495</v>
      </c>
      <c r="F97" s="6">
        <v>956.19793712235651</v>
      </c>
      <c r="G97" s="6">
        <v>927.25082942359256</v>
      </c>
      <c r="H97" s="6">
        <v>875.36079192546583</v>
      </c>
      <c r="I97" s="2">
        <v>100.7</v>
      </c>
      <c r="J97" s="2">
        <v>-13.59375</v>
      </c>
      <c r="K97" s="2">
        <v>-0.1953125</v>
      </c>
      <c r="L97">
        <v>87.301562500000003</v>
      </c>
      <c r="M97" s="2">
        <v>217.529296875</v>
      </c>
      <c r="N97" s="2">
        <v>1.708984375</v>
      </c>
      <c r="O97">
        <v>316.52031249999999</v>
      </c>
      <c r="P97" s="2">
        <v>237.79296875</v>
      </c>
      <c r="Q97" s="2">
        <v>-1.708984375</v>
      </c>
      <c r="R97">
        <v>340.20195312499999</v>
      </c>
      <c r="S97" s="2">
        <v>217.7734375</v>
      </c>
      <c r="T97" s="2">
        <v>0.244140625</v>
      </c>
      <c r="U97">
        <v>318.22929687499999</v>
      </c>
      <c r="V97" s="2">
        <v>40.8984375</v>
      </c>
      <c r="W97" s="2">
        <v>-0.1953125</v>
      </c>
      <c r="X97">
        <v>141.79374999999999</v>
      </c>
      <c r="Y97" s="2">
        <v>164.541015625</v>
      </c>
      <c r="Z97" s="2">
        <v>5.8359375</v>
      </c>
      <c r="AA97" s="3">
        <f t="shared" si="13"/>
        <v>158.705078125</v>
      </c>
      <c r="AB97" s="4">
        <v>97851.5625</v>
      </c>
      <c r="AC97" s="2">
        <v>0.7353515625</v>
      </c>
      <c r="AD97" s="5">
        <f t="shared" si="14"/>
        <v>0.62455697949696853</v>
      </c>
      <c r="AE97" s="2" t="str">
        <f>IF(AND(ISNUMBER(AD97),ISNUMBER(#REF!)),0.62*0.25*PI()*(0.1^2)*SQRT(1000*2*AD97*ABS(#REF!)),"")</f>
        <v/>
      </c>
      <c r="AF97" s="2">
        <f t="shared" si="15"/>
        <v>1.042292115161604</v>
      </c>
      <c r="AG97" s="2">
        <f t="shared" si="16"/>
        <v>1.0792406512685573</v>
      </c>
      <c r="AH97" s="2">
        <f t="shared" si="17"/>
        <v>1.1673348400217822</v>
      </c>
      <c r="AI97" s="2">
        <f t="shared" si="18"/>
        <v>1.1658472935484951</v>
      </c>
      <c r="AJ97" s="2">
        <f t="shared" si="19"/>
        <v>1.1617433729773519</v>
      </c>
    </row>
    <row r="98" spans="1:36" x14ac:dyDescent="0.3">
      <c r="A98" s="2" t="s">
        <v>123</v>
      </c>
      <c r="B98" s="2" t="s">
        <v>27</v>
      </c>
      <c r="C98" s="2">
        <v>70</v>
      </c>
      <c r="D98" s="6">
        <v>288.30355603448271</v>
      </c>
      <c r="E98" s="6">
        <v>447.46704260651632</v>
      </c>
      <c r="F98" s="6">
        <v>963.42626982628394</v>
      </c>
      <c r="G98" s="6">
        <v>927.70900217828421</v>
      </c>
      <c r="H98" s="6">
        <v>878.54523486024846</v>
      </c>
      <c r="I98" s="2">
        <v>100.7</v>
      </c>
      <c r="J98" s="2">
        <v>-13.90625</v>
      </c>
      <c r="K98" s="2">
        <v>-0.1953125</v>
      </c>
      <c r="L98">
        <v>86.989062500000003</v>
      </c>
      <c r="M98" s="2">
        <v>216.796875</v>
      </c>
      <c r="N98" s="2">
        <v>1.708984375</v>
      </c>
      <c r="O98">
        <v>315.78789062499999</v>
      </c>
      <c r="P98" s="2">
        <v>229.98046875</v>
      </c>
      <c r="Q98" s="2">
        <v>-1.708984375</v>
      </c>
      <c r="R98">
        <v>332.38945312499999</v>
      </c>
      <c r="S98" s="2">
        <v>214.35546875</v>
      </c>
      <c r="T98" s="2">
        <v>0.244140625</v>
      </c>
      <c r="U98">
        <v>314.81132812499999</v>
      </c>
      <c r="V98" s="2">
        <v>42.8125</v>
      </c>
      <c r="W98" s="2">
        <v>-0.1953125</v>
      </c>
      <c r="X98">
        <v>143.70781249999999</v>
      </c>
      <c r="Y98" s="2">
        <v>159.19140625</v>
      </c>
      <c r="Z98" s="2">
        <v>5.8359375</v>
      </c>
      <c r="AA98" s="3">
        <f t="shared" si="13"/>
        <v>153.35546875</v>
      </c>
      <c r="AB98" s="4">
        <v>97851.5625</v>
      </c>
      <c r="AC98" s="2">
        <v>0.7353515625</v>
      </c>
      <c r="AD98" s="5">
        <f t="shared" si="14"/>
        <v>0.62482454630576978</v>
      </c>
      <c r="AE98" s="2" t="str">
        <f>IF(AND(ISNUMBER(AD98),ISNUMBER(#REF!)),0.62*0.25*PI()*(0.1^2)*SQRT(1000*2*AD98*ABS(#REF!)),"")</f>
        <v/>
      </c>
      <c r="AF98" s="2">
        <f t="shared" si="15"/>
        <v>1.0422403724307865</v>
      </c>
      <c r="AG98" s="2">
        <f t="shared" si="16"/>
        <v>1.0793593966032364</v>
      </c>
      <c r="AH98" s="2">
        <f t="shared" si="17"/>
        <v>1.1676128204864085</v>
      </c>
      <c r="AI98" s="2">
        <f t="shared" si="18"/>
        <v>1.1658754278473777</v>
      </c>
      <c r="AJ98" s="2">
        <f t="shared" si="19"/>
        <v>1.1620462706489436</v>
      </c>
    </row>
    <row r="99" spans="1:36" x14ac:dyDescent="0.3">
      <c r="A99" s="2" t="s">
        <v>124</v>
      </c>
      <c r="B99" s="2" t="s">
        <v>27</v>
      </c>
      <c r="C99" s="2">
        <v>70</v>
      </c>
      <c r="D99" s="6">
        <v>288.30355603448271</v>
      </c>
      <c r="E99" s="6">
        <v>447.46704260651632</v>
      </c>
      <c r="F99" s="6">
        <v>963.42626982628394</v>
      </c>
      <c r="G99" s="6">
        <v>927.70900217828421</v>
      </c>
      <c r="H99" s="6">
        <v>878.54523486024846</v>
      </c>
      <c r="I99" s="2">
        <v>100.7</v>
      </c>
      <c r="J99" s="2">
        <v>-13.90625</v>
      </c>
      <c r="K99" s="2">
        <v>-0.1953125</v>
      </c>
      <c r="L99">
        <v>86.989062500000003</v>
      </c>
      <c r="M99" s="2">
        <v>216.796875</v>
      </c>
      <c r="N99" s="2">
        <v>1.708984375</v>
      </c>
      <c r="O99">
        <v>315.78789062499999</v>
      </c>
      <c r="P99" s="2">
        <v>229.98046875</v>
      </c>
      <c r="Q99" s="2">
        <v>-1.708984375</v>
      </c>
      <c r="R99">
        <v>332.38945312499999</v>
      </c>
      <c r="S99" s="2">
        <v>214.35546875</v>
      </c>
      <c r="T99" s="2">
        <v>0.244140625</v>
      </c>
      <c r="U99">
        <v>314.81132812499999</v>
      </c>
      <c r="V99" s="2">
        <v>42.8125</v>
      </c>
      <c r="W99" s="2">
        <v>-0.1953125</v>
      </c>
      <c r="X99">
        <v>143.70781249999999</v>
      </c>
      <c r="Y99" s="2">
        <v>159.19140625</v>
      </c>
      <c r="Z99" s="2">
        <v>5.8359375</v>
      </c>
      <c r="AA99" s="3">
        <f t="shared" si="13"/>
        <v>153.35546875</v>
      </c>
      <c r="AB99" s="4">
        <v>97851.5625</v>
      </c>
      <c r="AC99" s="2">
        <v>0.7353515625</v>
      </c>
      <c r="AD99" s="5">
        <f t="shared" si="14"/>
        <v>0.62482454630576978</v>
      </c>
      <c r="AE99" s="2" t="str">
        <f>IF(AND(ISNUMBER(AD99),ISNUMBER(#REF!)),0.62*0.25*PI()*(0.1^2)*SQRT(1000*2*AD99*ABS(#REF!)),"")</f>
        <v/>
      </c>
      <c r="AF99" s="2">
        <f t="shared" si="15"/>
        <v>1.0422403724307865</v>
      </c>
      <c r="AG99" s="2">
        <f t="shared" si="16"/>
        <v>1.0793593966032364</v>
      </c>
      <c r="AH99" s="2">
        <f t="shared" si="17"/>
        <v>1.1676128204864085</v>
      </c>
      <c r="AI99" s="2">
        <f t="shared" si="18"/>
        <v>1.1658754278473777</v>
      </c>
      <c r="AJ99" s="2">
        <f t="shared" si="19"/>
        <v>1.1620462706489436</v>
      </c>
    </row>
    <row r="100" spans="1:36" x14ac:dyDescent="0.3">
      <c r="A100" s="2" t="s">
        <v>125</v>
      </c>
      <c r="B100" s="2" t="s">
        <v>27</v>
      </c>
      <c r="C100" s="2">
        <v>70</v>
      </c>
      <c r="D100" s="6">
        <v>288.30355603448271</v>
      </c>
      <c r="E100" s="6">
        <v>447.46704260651632</v>
      </c>
      <c r="F100" s="6">
        <v>963.42626982628394</v>
      </c>
      <c r="G100" s="6">
        <v>927.70900217828421</v>
      </c>
      <c r="H100" s="6">
        <v>878.54523486024846</v>
      </c>
      <c r="I100" s="2">
        <v>100.7</v>
      </c>
      <c r="J100" s="2">
        <v>-13.90625</v>
      </c>
      <c r="K100" s="2">
        <v>-0.1953125</v>
      </c>
      <c r="L100">
        <v>86.989062500000003</v>
      </c>
      <c r="M100" s="2">
        <v>216.796875</v>
      </c>
      <c r="N100" s="2">
        <v>1.708984375</v>
      </c>
      <c r="O100">
        <v>315.78789062499999</v>
      </c>
      <c r="P100" s="2">
        <v>229.98046875</v>
      </c>
      <c r="Q100" s="2">
        <v>-1.708984375</v>
      </c>
      <c r="R100">
        <v>332.38945312499999</v>
      </c>
      <c r="S100" s="2">
        <v>214.35546875</v>
      </c>
      <c r="T100" s="2">
        <v>0.244140625</v>
      </c>
      <c r="U100">
        <v>314.81132812499999</v>
      </c>
      <c r="V100" s="2">
        <v>42.8125</v>
      </c>
      <c r="W100" s="2">
        <v>-0.1953125</v>
      </c>
      <c r="X100">
        <v>143.70781249999999</v>
      </c>
      <c r="Y100" s="2">
        <v>159.19140625</v>
      </c>
      <c r="Z100" s="2">
        <v>5.8359375</v>
      </c>
      <c r="AA100" s="3">
        <f t="shared" si="13"/>
        <v>153.35546875</v>
      </c>
      <c r="AB100" s="4">
        <v>97851.5625</v>
      </c>
      <c r="AC100" s="2">
        <v>0.744140625</v>
      </c>
      <c r="AD100" s="5">
        <f t="shared" si="14"/>
        <v>0.62482454630576978</v>
      </c>
      <c r="AE100" s="2" t="str">
        <f>IF(AND(ISNUMBER(AD100),ISNUMBER(#REF!)),0.62*0.25*PI()*(0.1^2)*SQRT(1000*2*AD100*ABS(#REF!)),"")</f>
        <v/>
      </c>
      <c r="AF100" s="2">
        <f t="shared" si="15"/>
        <v>1.0422403724307865</v>
      </c>
      <c r="AG100" s="2">
        <f t="shared" si="16"/>
        <v>1.0793593966032364</v>
      </c>
      <c r="AH100" s="2">
        <f t="shared" si="17"/>
        <v>1.1676128204864085</v>
      </c>
      <c r="AI100" s="2">
        <f t="shared" si="18"/>
        <v>1.1658754278473777</v>
      </c>
      <c r="AJ100" s="2">
        <f t="shared" si="19"/>
        <v>1.1620462706489436</v>
      </c>
    </row>
    <row r="101" spans="1:36" x14ac:dyDescent="0.3">
      <c r="A101" s="2" t="s">
        <v>126</v>
      </c>
      <c r="B101" s="2" t="s">
        <v>27</v>
      </c>
      <c r="C101" s="2">
        <v>80</v>
      </c>
      <c r="D101" s="6">
        <v>288.54408866995072</v>
      </c>
      <c r="E101" s="6">
        <v>448.9355576441103</v>
      </c>
      <c r="F101" s="6">
        <v>970.13829305135948</v>
      </c>
      <c r="G101" s="6">
        <v>931.83255697050947</v>
      </c>
      <c r="H101" s="6">
        <v>883.09443905279511</v>
      </c>
      <c r="I101" s="2">
        <v>100.7</v>
      </c>
      <c r="J101" s="2">
        <v>-13.8671875</v>
      </c>
      <c r="K101" s="2">
        <v>-0.1953125</v>
      </c>
      <c r="L101">
        <v>87.028125000000003</v>
      </c>
      <c r="M101" s="2">
        <v>216.796875</v>
      </c>
      <c r="N101" s="2">
        <v>1.708984375</v>
      </c>
      <c r="O101">
        <v>315.78789062499999</v>
      </c>
      <c r="P101" s="2">
        <v>233.154296875</v>
      </c>
      <c r="Q101" s="2">
        <v>-1.708984375</v>
      </c>
      <c r="R101">
        <v>335.56328124999999</v>
      </c>
      <c r="S101" s="2">
        <v>215.087890625</v>
      </c>
      <c r="T101" s="2">
        <v>0.244140625</v>
      </c>
      <c r="U101">
        <v>315.54374999999999</v>
      </c>
      <c r="V101" s="2">
        <v>41.0546875</v>
      </c>
      <c r="W101" s="2">
        <v>-0.1953125</v>
      </c>
      <c r="X101">
        <v>141.94999999999999</v>
      </c>
      <c r="Y101" s="2">
        <v>133.416015625</v>
      </c>
      <c r="Z101" s="2">
        <v>5.8359375</v>
      </c>
      <c r="AA101" s="3">
        <f t="shared" si="13"/>
        <v>127.580078125</v>
      </c>
      <c r="AB101" s="4">
        <v>97968.75</v>
      </c>
      <c r="AC101" s="2">
        <v>0.744140625</v>
      </c>
      <c r="AD101" s="5">
        <f t="shared" si="14"/>
        <v>0.62455697949696853</v>
      </c>
      <c r="AE101" s="2" t="str">
        <f>IF(AND(ISNUMBER(AD101),ISNUMBER(#REF!)),0.62*0.25*PI()*(0.1^2)*SQRT(1000*2*AD101*ABS(#REF!)),"")</f>
        <v/>
      </c>
      <c r="AF101" s="2">
        <f t="shared" si="15"/>
        <v>1.042292115161604</v>
      </c>
      <c r="AG101" s="2">
        <f t="shared" si="16"/>
        <v>1.0797156484384887</v>
      </c>
      <c r="AH101" s="2">
        <f t="shared" si="17"/>
        <v>1.1678368541129296</v>
      </c>
      <c r="AI101" s="2">
        <f t="shared" si="18"/>
        <v>1.1661220701345789</v>
      </c>
      <c r="AJ101" s="2">
        <f t="shared" si="19"/>
        <v>1.162467683509768</v>
      </c>
    </row>
    <row r="102" spans="1:36" x14ac:dyDescent="0.3">
      <c r="A102" s="2" t="s">
        <v>127</v>
      </c>
      <c r="B102" s="2" t="s">
        <v>27</v>
      </c>
      <c r="C102" s="2">
        <v>80</v>
      </c>
      <c r="D102" s="6">
        <v>288.54408866995072</v>
      </c>
      <c r="E102" s="6">
        <v>448.9355576441103</v>
      </c>
      <c r="F102" s="6">
        <v>970.13829305135948</v>
      </c>
      <c r="G102" s="6">
        <v>931.83255697050947</v>
      </c>
      <c r="H102" s="6">
        <v>883.09443905279511</v>
      </c>
      <c r="I102" s="2">
        <v>100.7</v>
      </c>
      <c r="J102" s="2">
        <v>-13.4765625</v>
      </c>
      <c r="K102" s="2">
        <v>-0.1953125</v>
      </c>
      <c r="L102">
        <v>87.418750000000003</v>
      </c>
      <c r="M102" s="2">
        <v>216.796875</v>
      </c>
      <c r="N102" s="2">
        <v>1.708984375</v>
      </c>
      <c r="O102">
        <v>315.78789062499999</v>
      </c>
      <c r="P102" s="2">
        <v>233.154296875</v>
      </c>
      <c r="Q102" s="2">
        <v>-1.708984375</v>
      </c>
      <c r="R102">
        <v>335.56328124999999</v>
      </c>
      <c r="S102" s="2">
        <v>215.087890625</v>
      </c>
      <c r="T102" s="2">
        <v>0.244140625</v>
      </c>
      <c r="U102">
        <v>315.54374999999999</v>
      </c>
      <c r="V102" s="2">
        <v>41.0546875</v>
      </c>
      <c r="W102" s="2">
        <v>-0.1953125</v>
      </c>
      <c r="X102">
        <v>141.94999999999999</v>
      </c>
      <c r="Y102" s="2">
        <v>133.416015625</v>
      </c>
      <c r="Z102" s="2">
        <v>5.8359375</v>
      </c>
      <c r="AA102" s="3">
        <f t="shared" si="13"/>
        <v>127.580078125</v>
      </c>
      <c r="AB102" s="4">
        <v>97968.75</v>
      </c>
      <c r="AC102" s="2">
        <v>0.744140625</v>
      </c>
      <c r="AD102" s="5">
        <f t="shared" si="14"/>
        <v>0.62455697949696853</v>
      </c>
      <c r="AE102" s="2" t="str">
        <f>IF(AND(ISNUMBER(AD102),ISNUMBER(#REF!)),0.62*0.25*PI()*(0.1^2)*SQRT(1000*2*AD102*ABS(#REF!)),"")</f>
        <v/>
      </c>
      <c r="AF102" s="2">
        <f t="shared" si="15"/>
        <v>1.042292115161604</v>
      </c>
      <c r="AG102" s="2">
        <f t="shared" si="16"/>
        <v>1.0797156484384887</v>
      </c>
      <c r="AH102" s="2">
        <f t="shared" si="17"/>
        <v>1.1678368541129296</v>
      </c>
      <c r="AI102" s="2">
        <f t="shared" si="18"/>
        <v>1.1661220701345789</v>
      </c>
      <c r="AJ102" s="2">
        <f t="shared" si="19"/>
        <v>1.162467683509768</v>
      </c>
    </row>
    <row r="103" spans="1:36" x14ac:dyDescent="0.3">
      <c r="A103" s="2" t="s">
        <v>128</v>
      </c>
      <c r="B103" s="2" t="s">
        <v>27</v>
      </c>
      <c r="C103" s="2">
        <v>80</v>
      </c>
      <c r="D103" s="6">
        <v>288.30355603448271</v>
      </c>
      <c r="E103" s="6">
        <v>448.69080513784456</v>
      </c>
      <c r="F103" s="6">
        <v>975.81769731873112</v>
      </c>
      <c r="G103" s="6">
        <v>936.41428451742627</v>
      </c>
      <c r="H103" s="6">
        <v>886.27888198757762</v>
      </c>
      <c r="I103" s="2">
        <v>100.7</v>
      </c>
      <c r="J103" s="2">
        <v>-13.828125</v>
      </c>
      <c r="K103" s="2">
        <v>-0.1953125</v>
      </c>
      <c r="L103">
        <v>87.067187500000003</v>
      </c>
      <c r="M103" s="2">
        <v>235.107421875</v>
      </c>
      <c r="N103" s="2">
        <v>1.708984375</v>
      </c>
      <c r="O103">
        <v>334.09843749999999</v>
      </c>
      <c r="P103" s="2">
        <v>254.150390625</v>
      </c>
      <c r="Q103" s="2">
        <v>-1.708984375</v>
      </c>
      <c r="R103">
        <v>356.55937499999999</v>
      </c>
      <c r="S103" s="2">
        <v>235.107421875</v>
      </c>
      <c r="T103" s="2">
        <v>0.244140625</v>
      </c>
      <c r="U103">
        <v>335.56328124999999</v>
      </c>
      <c r="V103" s="2">
        <v>46.6796875</v>
      </c>
      <c r="W103" s="2">
        <v>-0.1953125</v>
      </c>
      <c r="X103">
        <v>147.57499999999999</v>
      </c>
      <c r="Y103" s="2">
        <v>171.998046875</v>
      </c>
      <c r="Z103" s="2">
        <v>5.8359375</v>
      </c>
      <c r="AA103" s="3">
        <f t="shared" si="13"/>
        <v>166.162109375</v>
      </c>
      <c r="AB103" s="4">
        <v>100136.71875</v>
      </c>
      <c r="AC103" s="2">
        <v>0.76171875</v>
      </c>
      <c r="AD103" s="5">
        <f t="shared" si="14"/>
        <v>0.62482454630576978</v>
      </c>
      <c r="AE103" s="2" t="str">
        <f>IF(AND(ISNUMBER(AD103),ISNUMBER(#REF!)),0.62*0.25*PI()*(0.1^2)*SQRT(1000*2*AD103*ABS(#REF!)),"")</f>
        <v/>
      </c>
      <c r="AF103" s="2">
        <f t="shared" si="15"/>
        <v>1.0422403724307865</v>
      </c>
      <c r="AG103" s="2">
        <f t="shared" si="16"/>
        <v>1.0796562716480638</v>
      </c>
      <c r="AH103" s="2">
        <f t="shared" si="17"/>
        <v>1.1680005635692059</v>
      </c>
      <c r="AI103" s="2">
        <f t="shared" si="18"/>
        <v>1.1663821933457443</v>
      </c>
      <c r="AJ103" s="2">
        <f t="shared" si="19"/>
        <v>1.1627547144436883</v>
      </c>
    </row>
    <row r="104" spans="1:36" x14ac:dyDescent="0.3">
      <c r="A104" s="2" t="s">
        <v>129</v>
      </c>
      <c r="B104" s="2" t="s">
        <v>27</v>
      </c>
      <c r="C104" s="2">
        <v>80</v>
      </c>
      <c r="D104" s="6">
        <v>288.06302339901475</v>
      </c>
      <c r="E104" s="6">
        <v>452.8515977443609</v>
      </c>
      <c r="F104" s="6">
        <v>983.56233950151056</v>
      </c>
      <c r="G104" s="6">
        <v>945.11956685656844</v>
      </c>
      <c r="H104" s="6">
        <v>895.37729037267081</v>
      </c>
      <c r="I104" s="2">
        <v>100.7</v>
      </c>
      <c r="J104" s="2">
        <v>-14.1015625</v>
      </c>
      <c r="K104" s="2">
        <v>-0.1953125</v>
      </c>
      <c r="L104">
        <v>86.793750000000003</v>
      </c>
      <c r="M104" s="2">
        <v>232.177734375</v>
      </c>
      <c r="N104" s="2">
        <v>1.708984375</v>
      </c>
      <c r="O104">
        <v>331.16874999999999</v>
      </c>
      <c r="P104" s="2">
        <v>253.90625</v>
      </c>
      <c r="Q104" s="2">
        <v>-1.708984375</v>
      </c>
      <c r="R104">
        <v>356.31523437499999</v>
      </c>
      <c r="S104" s="2">
        <v>231.689453125</v>
      </c>
      <c r="T104" s="2">
        <v>0.244140625</v>
      </c>
      <c r="U104">
        <v>332.14531249999999</v>
      </c>
      <c r="V104" s="2">
        <v>47.8515625</v>
      </c>
      <c r="W104" s="2">
        <v>-0.1953125</v>
      </c>
      <c r="X104">
        <v>148.74687499999999</v>
      </c>
      <c r="Y104" s="2">
        <v>174.267578125</v>
      </c>
      <c r="Z104" s="2">
        <v>5.8359375</v>
      </c>
      <c r="AA104" s="3">
        <f t="shared" si="13"/>
        <v>168.431640625</v>
      </c>
      <c r="AB104" s="4">
        <v>100136.71875</v>
      </c>
      <c r="AC104" s="2">
        <v>0.76171875</v>
      </c>
      <c r="AD104" s="5">
        <f t="shared" si="14"/>
        <v>0.62509234246972523</v>
      </c>
      <c r="AE104" s="2" t="str">
        <f>IF(AND(ISNUMBER(AD104),ISNUMBER(#REF!)),0.62*0.25*PI()*(0.1^2)*SQRT(1000*2*AD104*ABS(#REF!)),"")</f>
        <v/>
      </c>
      <c r="AF104" s="2">
        <f t="shared" si="15"/>
        <v>1.0421886494894119</v>
      </c>
      <c r="AG104" s="2">
        <f t="shared" si="16"/>
        <v>1.0806657297547027</v>
      </c>
      <c r="AH104" s="2">
        <f t="shared" si="17"/>
        <v>1.168185281811843</v>
      </c>
      <c r="AI104" s="2">
        <f t="shared" si="18"/>
        <v>1.1668357132042289</v>
      </c>
      <c r="AJ104" s="2">
        <f t="shared" si="19"/>
        <v>1.1635383479697816</v>
      </c>
    </row>
    <row r="105" spans="1:36" x14ac:dyDescent="0.3">
      <c r="A105" s="2" t="s">
        <v>130</v>
      </c>
      <c r="B105" s="2" t="s">
        <v>27</v>
      </c>
      <c r="C105" s="2">
        <v>80</v>
      </c>
      <c r="D105" s="6">
        <v>288.06302339901475</v>
      </c>
      <c r="E105" s="6">
        <v>452.8515977443609</v>
      </c>
      <c r="F105" s="6">
        <v>983.56233950151056</v>
      </c>
      <c r="G105" s="6">
        <v>945.11956685656844</v>
      </c>
      <c r="H105" s="6">
        <v>895.37729037267081</v>
      </c>
      <c r="I105" s="2">
        <v>100.7</v>
      </c>
      <c r="J105" s="2">
        <v>-14.1015625</v>
      </c>
      <c r="K105" s="2">
        <v>-0.1953125</v>
      </c>
      <c r="L105">
        <v>86.793750000000003</v>
      </c>
      <c r="M105" s="2">
        <v>232.177734375</v>
      </c>
      <c r="N105" s="2">
        <v>1.708984375</v>
      </c>
      <c r="O105">
        <v>331.16874999999999</v>
      </c>
      <c r="P105" s="2">
        <v>251.46484375</v>
      </c>
      <c r="Q105" s="2">
        <v>-1.708984375</v>
      </c>
      <c r="R105">
        <v>353.87382812499999</v>
      </c>
      <c r="S105" s="2">
        <v>232.666015625</v>
      </c>
      <c r="T105" s="2">
        <v>0.244140625</v>
      </c>
      <c r="U105">
        <v>333.12187499999999</v>
      </c>
      <c r="V105" s="2">
        <v>44.609375</v>
      </c>
      <c r="W105" s="2">
        <v>-0.1953125</v>
      </c>
      <c r="X105">
        <v>145.50468749999999</v>
      </c>
      <c r="Y105" s="2">
        <v>141.359375</v>
      </c>
      <c r="Z105" s="2">
        <v>5.8359375</v>
      </c>
      <c r="AA105" s="3">
        <f t="shared" si="13"/>
        <v>135.5234375</v>
      </c>
      <c r="AB105" s="4">
        <v>100136.71875</v>
      </c>
      <c r="AC105" s="2">
        <v>0.76171875</v>
      </c>
      <c r="AD105" s="5">
        <f t="shared" si="14"/>
        <v>0.62509234246972523</v>
      </c>
      <c r="AE105" s="2" t="str">
        <f>IF(AND(ISNUMBER(AD105),ISNUMBER(#REF!)),0.62*0.25*PI()*(0.1^2)*SQRT(1000*2*AD105*ABS(#REF!)),"")</f>
        <v/>
      </c>
      <c r="AF105" s="2">
        <f t="shared" si="15"/>
        <v>1.0421886494894119</v>
      </c>
      <c r="AG105" s="2">
        <f t="shared" si="16"/>
        <v>1.0806657297547027</v>
      </c>
      <c r="AH105" s="2">
        <f t="shared" si="17"/>
        <v>1.168185281811843</v>
      </c>
      <c r="AI105" s="2">
        <f t="shared" si="18"/>
        <v>1.1668357132042289</v>
      </c>
      <c r="AJ105" s="2">
        <f t="shared" si="19"/>
        <v>1.1635383479697816</v>
      </c>
    </row>
    <row r="106" spans="1:36" x14ac:dyDescent="0.3">
      <c r="A106" s="2" t="s">
        <v>131</v>
      </c>
      <c r="B106" s="2" t="s">
        <v>27</v>
      </c>
      <c r="C106" s="2">
        <v>80</v>
      </c>
      <c r="D106" s="6">
        <v>288.06302339901475</v>
      </c>
      <c r="E106" s="6">
        <v>457.25714285714287</v>
      </c>
      <c r="F106" s="6">
        <v>985.62757741691837</v>
      </c>
      <c r="G106" s="6">
        <v>946.49408512064349</v>
      </c>
      <c r="H106" s="6">
        <v>904.02077833850933</v>
      </c>
      <c r="I106" s="2">
        <v>100.7</v>
      </c>
      <c r="J106" s="2">
        <v>-13.8671875</v>
      </c>
      <c r="K106" s="2">
        <v>-0.1953125</v>
      </c>
      <c r="L106">
        <v>87.028125000000003</v>
      </c>
      <c r="M106" s="2">
        <v>232.421875</v>
      </c>
      <c r="N106" s="2">
        <v>1.708984375</v>
      </c>
      <c r="O106">
        <v>331.41289062499999</v>
      </c>
      <c r="P106" s="2">
        <v>248.046875</v>
      </c>
      <c r="Q106" s="2">
        <v>-1.708984375</v>
      </c>
      <c r="R106">
        <v>350.45585937499999</v>
      </c>
      <c r="S106" s="2">
        <v>232.91015625</v>
      </c>
      <c r="T106" s="2">
        <v>0.244140625</v>
      </c>
      <c r="U106">
        <v>333.36601562499999</v>
      </c>
      <c r="V106" s="2">
        <v>46.71875</v>
      </c>
      <c r="W106" s="2">
        <v>-0.1953125</v>
      </c>
      <c r="X106">
        <v>147.61406249999999</v>
      </c>
      <c r="Y106" s="2">
        <v>140.548828125</v>
      </c>
      <c r="Z106" s="2">
        <v>5.8359375</v>
      </c>
      <c r="AA106" s="3">
        <f t="shared" ref="AA106:AA137" si="20">IF(ISNUMBER(Y106),ABS(Y106-Z106),"")</f>
        <v>134.712890625</v>
      </c>
      <c r="AB106" s="4">
        <v>100078.125</v>
      </c>
      <c r="AC106" s="2">
        <v>0.81884765625</v>
      </c>
      <c r="AD106" s="5">
        <f t="shared" ref="AD106:AD137" si="21">IF(ISNUMBER(G106),I106*1000/(287.05*(D106+273.15)),"")</f>
        <v>0.62509234246972523</v>
      </c>
      <c r="AE106" s="2" t="str">
        <f>IF(AND(ISNUMBER(AD106),ISNUMBER(#REF!)),0.62*0.25*PI()*(0.1^2)*SQRT(1000*2*AD106*ABS(#REF!)),"")</f>
        <v/>
      </c>
      <c r="AF106" s="2">
        <f t="shared" ref="AF106:AF137" si="22">IF(ISNUMBER(D106),0.2871*(0.000000000000275462*((D106+273.15)^4)-0.00000000191142*((D106+273.15)^3)+0.00000329421*((D106+273.15)^2)-0.00133736*(D106+273.15)+3.65359),"")</f>
        <v>1.0421886494894119</v>
      </c>
      <c r="AG106" s="2">
        <f t="shared" ref="AG106:AG137" si="23">IF(ISNUMBER(E106),0.2871*(0.000000000000275462*((E106+273.15)^4)-0.00000000191142*((E106+273.15)^3)+0.00000329421*((E106+273.15)^2)-0.00133736*(E106+273.15)+3.65359),"")</f>
        <v>1.0817345894350523</v>
      </c>
      <c r="AH106" s="2">
        <f t="shared" ref="AH106:AH137" si="24">IF(ISNUMBER(F106),0.2871*(0.000000000000275462*((F106+273.15)^4)-0.00000000191142*((F106+273.15)^3)+0.00000329421*((F106+273.15)^2)-0.00133736*(F106+273.15)+3.65359),"")</f>
        <v>1.1682269852450657</v>
      </c>
      <c r="AI106" s="2">
        <f t="shared" ref="AI106:AI137" si="25">IF(ISNUMBER(G106),0.2871*(0.000000000000275462*((G106+273.15)^4)-0.00000000191142*((G106+273.15)^3)+0.00000329421*((G106+273.15)^2)-0.00133736*(G106+273.15)+3.65359),"")</f>
        <v>1.166902411241489</v>
      </c>
      <c r="AJ106" s="2">
        <f t="shared" ref="AJ106:AJ137" si="26">IF(ISNUMBER(H106),0.2871*(0.000000000000275462*((H106+273.15)^4)-0.00000000191142*((H106+273.15)^3)+0.00000329421*((H106+273.15)^2)-0.00133736*(H106+273.15)+3.65359),"")</f>
        <v>1.1642321976223113</v>
      </c>
    </row>
    <row r="107" spans="1:36" x14ac:dyDescent="0.3">
      <c r="A107" s="2" t="s">
        <v>132</v>
      </c>
      <c r="B107" s="2" t="s">
        <v>27</v>
      </c>
      <c r="C107" s="2">
        <v>80</v>
      </c>
      <c r="D107" s="6">
        <v>287.8224907635468</v>
      </c>
      <c r="E107" s="6">
        <v>458.23615288220549</v>
      </c>
      <c r="F107" s="6">
        <v>986.14388689577038</v>
      </c>
      <c r="G107" s="6">
        <v>947.86860338471854</v>
      </c>
      <c r="H107" s="6">
        <v>907.20522127329195</v>
      </c>
      <c r="I107" s="2">
        <v>100.7</v>
      </c>
      <c r="J107" s="2">
        <v>-14.1015625</v>
      </c>
      <c r="K107" s="2">
        <v>-0.1953125</v>
      </c>
      <c r="L107">
        <v>86.793750000000003</v>
      </c>
      <c r="M107" s="2">
        <v>235.107421875</v>
      </c>
      <c r="N107" s="2">
        <v>1.708984375</v>
      </c>
      <c r="O107">
        <v>334.09843749999999</v>
      </c>
      <c r="P107" s="2">
        <v>252.9296875</v>
      </c>
      <c r="Q107" s="2">
        <v>-1.708984375</v>
      </c>
      <c r="R107">
        <v>355.33867187499999</v>
      </c>
      <c r="S107" s="2">
        <v>237.060546875</v>
      </c>
      <c r="T107" s="2">
        <v>0.244140625</v>
      </c>
      <c r="U107">
        <v>337.51640624999999</v>
      </c>
      <c r="V107" s="2">
        <v>47.1875</v>
      </c>
      <c r="W107" s="2">
        <v>-0.1953125</v>
      </c>
      <c r="X107">
        <v>148.08281249999999</v>
      </c>
      <c r="Y107" s="2">
        <v>201.177734375</v>
      </c>
      <c r="Z107" s="2">
        <v>5.8359375</v>
      </c>
      <c r="AA107" s="3">
        <f t="shared" si="20"/>
        <v>195.341796875</v>
      </c>
      <c r="AB107" s="4">
        <v>100546.875</v>
      </c>
      <c r="AC107" s="2">
        <v>0.81884765625</v>
      </c>
      <c r="AD107" s="5">
        <f t="shared" si="21"/>
        <v>0.62536036828386155</v>
      </c>
      <c r="AE107" s="2" t="str">
        <f>IF(AND(ISNUMBER(AD107),ISNUMBER(#REF!)),0.62*0.25*PI()*(0.1^2)*SQRT(1000*2*AD107*ABS(#REF!)),"")</f>
        <v/>
      </c>
      <c r="AF107" s="2">
        <f t="shared" si="22"/>
        <v>1.0421369463684746</v>
      </c>
      <c r="AG107" s="2">
        <f t="shared" si="23"/>
        <v>1.081972100802973</v>
      </c>
      <c r="AH107" s="2">
        <f t="shared" si="24"/>
        <v>1.1682369119946809</v>
      </c>
      <c r="AI107" s="2">
        <f t="shared" si="25"/>
        <v>1.1669677630022555</v>
      </c>
      <c r="AJ107" s="2">
        <f t="shared" si="26"/>
        <v>1.164475257361731</v>
      </c>
    </row>
    <row r="108" spans="1:36" x14ac:dyDescent="0.3">
      <c r="A108" s="2" t="s">
        <v>133</v>
      </c>
      <c r="B108" s="2" t="s">
        <v>27</v>
      </c>
      <c r="C108" s="2">
        <v>80</v>
      </c>
      <c r="D108" s="6">
        <v>287.8224907635468</v>
      </c>
      <c r="E108" s="6">
        <v>458.23615288220549</v>
      </c>
      <c r="F108" s="6">
        <v>986.14388689577038</v>
      </c>
      <c r="G108" s="6">
        <v>947.86860338471854</v>
      </c>
      <c r="H108" s="6">
        <v>907.20522127329195</v>
      </c>
      <c r="I108" s="2">
        <v>100.7</v>
      </c>
      <c r="J108" s="2">
        <v>-14.1015625</v>
      </c>
      <c r="K108" s="2">
        <v>-0.1953125</v>
      </c>
      <c r="L108">
        <v>86.793750000000003</v>
      </c>
      <c r="M108" s="2">
        <v>235.107421875</v>
      </c>
      <c r="N108" s="2">
        <v>1.708984375</v>
      </c>
      <c r="O108">
        <v>334.09843749999999</v>
      </c>
      <c r="P108" s="2">
        <v>252.9296875</v>
      </c>
      <c r="Q108" s="2">
        <v>-1.708984375</v>
      </c>
      <c r="R108">
        <v>355.33867187499999</v>
      </c>
      <c r="S108" s="2">
        <v>234.375</v>
      </c>
      <c r="T108" s="2">
        <v>0.244140625</v>
      </c>
      <c r="U108">
        <v>334.83085937499999</v>
      </c>
      <c r="V108" s="2">
        <v>47.96875</v>
      </c>
      <c r="W108" s="2">
        <v>-0.1953125</v>
      </c>
      <c r="X108">
        <v>148.86406249999999</v>
      </c>
      <c r="Y108" s="2">
        <v>183.994140625</v>
      </c>
      <c r="Z108" s="2">
        <v>5.8359375</v>
      </c>
      <c r="AA108" s="3">
        <f t="shared" si="20"/>
        <v>178.158203125</v>
      </c>
      <c r="AB108" s="4">
        <v>100546.875</v>
      </c>
      <c r="AC108" s="2">
        <v>0.81884765625</v>
      </c>
      <c r="AD108" s="5">
        <f t="shared" si="21"/>
        <v>0.62536036828386155</v>
      </c>
      <c r="AE108" s="2" t="str">
        <f>IF(AND(ISNUMBER(AD108),ISNUMBER(#REF!)),0.62*0.25*PI()*(0.1^2)*SQRT(1000*2*AD108*ABS(#REF!)),"")</f>
        <v/>
      </c>
      <c r="AF108" s="2">
        <f t="shared" si="22"/>
        <v>1.0421369463684746</v>
      </c>
      <c r="AG108" s="2">
        <f t="shared" si="23"/>
        <v>1.081972100802973</v>
      </c>
      <c r="AH108" s="2">
        <f t="shared" si="24"/>
        <v>1.1682369119946809</v>
      </c>
      <c r="AI108" s="2">
        <f t="shared" si="25"/>
        <v>1.1669677630022555</v>
      </c>
      <c r="AJ108" s="2">
        <f t="shared" si="26"/>
        <v>1.164475257361731</v>
      </c>
    </row>
    <row r="109" spans="1:36" x14ac:dyDescent="0.3">
      <c r="A109" s="2" t="s">
        <v>134</v>
      </c>
      <c r="B109" s="2" t="s">
        <v>27</v>
      </c>
      <c r="C109" s="2">
        <v>80</v>
      </c>
      <c r="D109" s="6">
        <v>287.8224907635468</v>
      </c>
      <c r="E109" s="6">
        <v>458.23615288220549</v>
      </c>
      <c r="F109" s="6">
        <v>986.14388689577038</v>
      </c>
      <c r="G109" s="6">
        <v>947.86860338471854</v>
      </c>
      <c r="H109" s="6">
        <v>907.20522127329195</v>
      </c>
      <c r="I109" s="2">
        <v>100.7</v>
      </c>
      <c r="J109" s="2">
        <v>-14.1015625</v>
      </c>
      <c r="K109" s="2">
        <v>-0.1953125</v>
      </c>
      <c r="L109">
        <v>86.793750000000003</v>
      </c>
      <c r="M109" s="2">
        <v>235.107421875</v>
      </c>
      <c r="N109" s="2">
        <v>1.708984375</v>
      </c>
      <c r="O109">
        <v>334.09843749999999</v>
      </c>
      <c r="P109" s="2">
        <v>252.9296875</v>
      </c>
      <c r="Q109" s="2">
        <v>-1.708984375</v>
      </c>
      <c r="R109">
        <v>355.33867187499999</v>
      </c>
      <c r="S109" s="2">
        <v>234.375</v>
      </c>
      <c r="T109" s="2">
        <v>0.244140625</v>
      </c>
      <c r="U109">
        <v>334.83085937499999</v>
      </c>
      <c r="V109" s="2">
        <v>47.96875</v>
      </c>
      <c r="W109" s="2">
        <v>-0.1953125</v>
      </c>
      <c r="X109">
        <v>148.86406249999999</v>
      </c>
      <c r="Y109" s="2">
        <v>183.994140625</v>
      </c>
      <c r="Z109" s="2">
        <v>5.8359375</v>
      </c>
      <c r="AA109" s="3">
        <f t="shared" si="20"/>
        <v>178.158203125</v>
      </c>
      <c r="AB109" s="4">
        <v>100546.875</v>
      </c>
      <c r="AC109" s="2">
        <v>0.81005859375</v>
      </c>
      <c r="AD109" s="5">
        <f t="shared" si="21"/>
        <v>0.62536036828386155</v>
      </c>
      <c r="AE109" s="2" t="str">
        <f>IF(AND(ISNUMBER(AD109),ISNUMBER(#REF!)),0.62*0.25*PI()*(0.1^2)*SQRT(1000*2*AD109*ABS(#REF!)),"")</f>
        <v/>
      </c>
      <c r="AF109" s="2">
        <f t="shared" si="22"/>
        <v>1.0421369463684746</v>
      </c>
      <c r="AG109" s="2">
        <f t="shared" si="23"/>
        <v>1.081972100802973</v>
      </c>
      <c r="AH109" s="2">
        <f t="shared" si="24"/>
        <v>1.1682369119946809</v>
      </c>
      <c r="AI109" s="2">
        <f t="shared" si="25"/>
        <v>1.1669677630022555</v>
      </c>
      <c r="AJ109" s="2">
        <f t="shared" si="26"/>
        <v>1.164475257361731</v>
      </c>
    </row>
    <row r="110" spans="1:36" x14ac:dyDescent="0.3">
      <c r="A110" s="2" t="s">
        <v>135</v>
      </c>
      <c r="B110" s="2" t="s">
        <v>27</v>
      </c>
      <c r="C110" s="2">
        <v>80</v>
      </c>
      <c r="D110" s="6">
        <v>288.06302339901475</v>
      </c>
      <c r="E110" s="6">
        <v>458.48090538847117</v>
      </c>
      <c r="F110" s="6">
        <v>988.20912481117819</v>
      </c>
      <c r="G110" s="6">
        <v>947.41043063002678</v>
      </c>
      <c r="H110" s="6">
        <v>912.66426630434785</v>
      </c>
      <c r="I110" s="2">
        <v>100.7</v>
      </c>
      <c r="J110" s="2">
        <v>-13.9453125</v>
      </c>
      <c r="K110" s="2">
        <v>-0.1953125</v>
      </c>
      <c r="L110">
        <v>86.95</v>
      </c>
      <c r="M110" s="2">
        <v>236.083984375</v>
      </c>
      <c r="N110" s="2">
        <v>1.708984375</v>
      </c>
      <c r="O110">
        <v>335.07499999999999</v>
      </c>
      <c r="P110" s="2">
        <v>249.267578125</v>
      </c>
      <c r="Q110" s="2">
        <v>-1.708984375</v>
      </c>
      <c r="R110">
        <v>351.67656249999999</v>
      </c>
      <c r="S110" s="2">
        <v>231.93359375</v>
      </c>
      <c r="T110" s="2">
        <v>0.244140625</v>
      </c>
      <c r="U110">
        <v>332.38945312499999</v>
      </c>
      <c r="V110" s="2">
        <v>48.0078125</v>
      </c>
      <c r="W110" s="2">
        <v>-0.1953125</v>
      </c>
      <c r="X110">
        <v>148.90312499999999</v>
      </c>
      <c r="Y110" s="2">
        <v>195.50390625</v>
      </c>
      <c r="Z110" s="2">
        <v>5.8359375</v>
      </c>
      <c r="AA110" s="3">
        <f t="shared" si="20"/>
        <v>189.66796875</v>
      </c>
      <c r="AB110" s="4">
        <v>100371.09375</v>
      </c>
      <c r="AC110" s="2">
        <v>0.81005859375</v>
      </c>
      <c r="AD110" s="5">
        <f t="shared" si="21"/>
        <v>0.62509234246972523</v>
      </c>
      <c r="AE110" s="2" t="str">
        <f>IF(AND(ISNUMBER(AD110),ISNUMBER(#REF!)),0.62*0.25*PI()*(0.1^2)*SQRT(1000*2*AD110*ABS(#REF!)),"")</f>
        <v/>
      </c>
      <c r="AF110" s="2">
        <f t="shared" si="22"/>
        <v>1.0421886494894119</v>
      </c>
      <c r="AG110" s="2">
        <f t="shared" si="23"/>
        <v>1.082031477370023</v>
      </c>
      <c r="AH110" s="2">
        <f t="shared" si="24"/>
        <v>1.1682746188302162</v>
      </c>
      <c r="AI110" s="2">
        <f t="shared" si="25"/>
        <v>1.1669461288249297</v>
      </c>
      <c r="AJ110" s="2">
        <f t="shared" si="26"/>
        <v>1.1648760416530533</v>
      </c>
    </row>
    <row r="111" spans="1:36" x14ac:dyDescent="0.3">
      <c r="A111" s="2" t="s">
        <v>136</v>
      </c>
      <c r="B111" s="2" t="s">
        <v>27</v>
      </c>
      <c r="C111" s="2">
        <v>80</v>
      </c>
      <c r="D111" s="6">
        <v>288.06302339901475</v>
      </c>
      <c r="E111" s="6">
        <v>458.48090538847117</v>
      </c>
      <c r="F111" s="6">
        <v>988.72543429003019</v>
      </c>
      <c r="G111" s="6">
        <v>947.86860338471854</v>
      </c>
      <c r="H111" s="6">
        <v>912.66426630434785</v>
      </c>
      <c r="I111" s="2">
        <v>100.7</v>
      </c>
      <c r="J111" s="2">
        <v>-13.7109375</v>
      </c>
      <c r="K111" s="2">
        <v>-0.1953125</v>
      </c>
      <c r="L111">
        <v>87.184375000000003</v>
      </c>
      <c r="M111" s="2">
        <v>236.083984375</v>
      </c>
      <c r="N111" s="2">
        <v>1.708984375</v>
      </c>
      <c r="O111">
        <v>335.07499999999999</v>
      </c>
      <c r="P111" s="2">
        <v>251.708984375</v>
      </c>
      <c r="Q111" s="2">
        <v>-1.708984375</v>
      </c>
      <c r="R111">
        <v>354.11796874999999</v>
      </c>
      <c r="S111" s="2">
        <v>231.93359375</v>
      </c>
      <c r="T111" s="2">
        <v>0.244140625</v>
      </c>
      <c r="U111">
        <v>332.38945312499999</v>
      </c>
      <c r="V111" s="2">
        <v>48.0078125</v>
      </c>
      <c r="W111" s="2">
        <v>-0.1953125</v>
      </c>
      <c r="X111">
        <v>148.90312499999999</v>
      </c>
      <c r="Y111" s="2">
        <v>195.50390625</v>
      </c>
      <c r="Z111" s="2">
        <v>5.8359375</v>
      </c>
      <c r="AA111" s="3">
        <f t="shared" si="20"/>
        <v>189.66796875</v>
      </c>
      <c r="AB111" s="4">
        <v>100371.09375</v>
      </c>
      <c r="AC111" s="2">
        <v>0.81005859375</v>
      </c>
      <c r="AD111" s="5">
        <f t="shared" si="21"/>
        <v>0.62509234246972523</v>
      </c>
      <c r="AE111" s="2" t="str">
        <f>IF(AND(ISNUMBER(AD111),ISNUMBER(#REF!)),0.62*0.25*PI()*(0.1^2)*SQRT(1000*2*AD111*ABS(#REF!)),"")</f>
        <v/>
      </c>
      <c r="AF111" s="2">
        <f t="shared" si="22"/>
        <v>1.0421886494894119</v>
      </c>
      <c r="AG111" s="2">
        <f t="shared" si="23"/>
        <v>1.082031477370023</v>
      </c>
      <c r="AH111" s="2">
        <f t="shared" si="24"/>
        <v>1.1682835448786943</v>
      </c>
      <c r="AI111" s="2">
        <f t="shared" si="25"/>
        <v>1.1669677630022555</v>
      </c>
      <c r="AJ111" s="2">
        <f t="shared" si="26"/>
        <v>1.1648760416530533</v>
      </c>
    </row>
    <row r="112" spans="1:36" x14ac:dyDescent="0.3">
      <c r="A112" s="2" t="s">
        <v>137</v>
      </c>
      <c r="B112" s="2" t="s">
        <v>27</v>
      </c>
      <c r="C112" s="2">
        <v>80</v>
      </c>
      <c r="D112" s="6">
        <v>287.58195812807878</v>
      </c>
      <c r="E112" s="6">
        <v>459.45991541353385</v>
      </c>
      <c r="F112" s="6">
        <v>991.8232911631419</v>
      </c>
      <c r="G112" s="6">
        <v>952.45033093163545</v>
      </c>
      <c r="H112" s="6">
        <v>918.12331133540374</v>
      </c>
      <c r="I112" s="2">
        <v>100.7</v>
      </c>
      <c r="J112" s="2">
        <v>-14.1796875</v>
      </c>
      <c r="K112" s="2">
        <v>-0.1953125</v>
      </c>
      <c r="L112">
        <v>86.715625000000003</v>
      </c>
      <c r="M112" s="2">
        <v>232.666015625</v>
      </c>
      <c r="N112" s="2">
        <v>1.708984375</v>
      </c>
      <c r="O112">
        <v>331.65703124999999</v>
      </c>
      <c r="P112" s="2">
        <v>252.197265625</v>
      </c>
      <c r="Q112" s="2">
        <v>-1.708984375</v>
      </c>
      <c r="R112">
        <v>354.60624999999999</v>
      </c>
      <c r="S112" s="2">
        <v>230.95703125</v>
      </c>
      <c r="T112" s="2">
        <v>0.244140625</v>
      </c>
      <c r="U112">
        <v>331.41289062499999</v>
      </c>
      <c r="V112" s="2">
        <v>46.0546875</v>
      </c>
      <c r="W112" s="2">
        <v>-0.1953125</v>
      </c>
      <c r="X112">
        <v>146.94999999999999</v>
      </c>
      <c r="Y112" s="2">
        <v>178.96875</v>
      </c>
      <c r="Z112" s="2">
        <v>5.8359375</v>
      </c>
      <c r="AA112" s="3">
        <f t="shared" si="20"/>
        <v>173.1328125</v>
      </c>
      <c r="AB112" s="4">
        <v>100253.90625</v>
      </c>
      <c r="AC112" s="2">
        <v>0.82177734375</v>
      </c>
      <c r="AD112" s="5">
        <f t="shared" si="21"/>
        <v>0.62562862404371289</v>
      </c>
      <c r="AE112" s="2" t="str">
        <f>IF(AND(ISNUMBER(AD112),ISNUMBER(#REF!)),0.62*0.25*PI()*(0.1^2)*SQRT(1000*2*AD112*ABS(#REF!)),"")</f>
        <v/>
      </c>
      <c r="AF112" s="2">
        <f t="shared" si="22"/>
        <v>1.0420852630989748</v>
      </c>
      <c r="AG112" s="2">
        <f t="shared" si="23"/>
        <v>1.0822689777009549</v>
      </c>
      <c r="AH112" s="2">
        <f t="shared" si="24"/>
        <v>1.1683328861103239</v>
      </c>
      <c r="AI112" s="2">
        <f t="shared" si="25"/>
        <v>1.1671758465927899</v>
      </c>
      <c r="AJ112" s="2">
        <f t="shared" si="26"/>
        <v>1.1652566084038063</v>
      </c>
    </row>
    <row r="113" spans="1:36" x14ac:dyDescent="0.3">
      <c r="A113" s="2" t="s">
        <v>138</v>
      </c>
      <c r="B113" s="2" t="s">
        <v>27</v>
      </c>
      <c r="C113" s="2">
        <v>80</v>
      </c>
      <c r="D113" s="6">
        <v>287.34142549261082</v>
      </c>
      <c r="E113" s="6">
        <v>459.70466791979948</v>
      </c>
      <c r="F113" s="6">
        <v>993.89899463806967</v>
      </c>
      <c r="G113" s="6">
        <v>954.28302195040214</v>
      </c>
      <c r="H113" s="6">
        <v>919.94299301242245</v>
      </c>
      <c r="I113" s="2">
        <v>100.7</v>
      </c>
      <c r="J113" s="2">
        <v>-14.5703125</v>
      </c>
      <c r="K113" s="2">
        <v>-0.1953125</v>
      </c>
      <c r="L113">
        <v>86.325000000000003</v>
      </c>
      <c r="M113" s="2">
        <v>233.88671875</v>
      </c>
      <c r="N113" s="2">
        <v>1.708984375</v>
      </c>
      <c r="O113">
        <v>332.87773437499999</v>
      </c>
      <c r="P113" s="2">
        <v>249.755859375</v>
      </c>
      <c r="Q113" s="2">
        <v>-1.708984375</v>
      </c>
      <c r="R113">
        <v>352.16484374999999</v>
      </c>
      <c r="S113" s="2">
        <v>235.107421875</v>
      </c>
      <c r="T113" s="2">
        <v>0.244140625</v>
      </c>
      <c r="U113">
        <v>335.56328124999999</v>
      </c>
      <c r="V113" s="2">
        <v>46.4453125</v>
      </c>
      <c r="W113" s="2">
        <v>-0.1953125</v>
      </c>
      <c r="X113">
        <v>147.34062499999999</v>
      </c>
      <c r="Y113" s="2">
        <v>171.8359375</v>
      </c>
      <c r="Z113" s="2">
        <v>5.8359375</v>
      </c>
      <c r="AA113" s="3">
        <f t="shared" si="20"/>
        <v>166</v>
      </c>
      <c r="AB113" s="4">
        <v>100488.28125</v>
      </c>
      <c r="AC113" s="2">
        <v>0.82177734375</v>
      </c>
      <c r="AD113" s="5">
        <f t="shared" si="21"/>
        <v>0.62589711004531978</v>
      </c>
      <c r="AE113" s="2" t="str">
        <f>IF(AND(ISNUMBER(AD113),ISNUMBER(#REF!)),0.62*0.25*PI()*(0.1^2)*SQRT(1000*2*AD113*ABS(#REF!)),"")</f>
        <v/>
      </c>
      <c r="AF113" s="2">
        <f t="shared" si="22"/>
        <v>1.0420335997119192</v>
      </c>
      <c r="AG113" s="2">
        <f t="shared" si="23"/>
        <v>1.082328351159864</v>
      </c>
      <c r="AH113" s="2">
        <f t="shared" si="24"/>
        <v>1.1683618949897263</v>
      </c>
      <c r="AI113" s="2">
        <f t="shared" si="25"/>
        <v>1.1672548628010375</v>
      </c>
      <c r="AJ113" s="2">
        <f t="shared" si="26"/>
        <v>1.1653789420014049</v>
      </c>
    </row>
    <row r="114" spans="1:36" x14ac:dyDescent="0.3">
      <c r="A114" s="2" t="s">
        <v>139</v>
      </c>
      <c r="B114" s="2" t="s">
        <v>27</v>
      </c>
      <c r="C114" s="2">
        <v>90</v>
      </c>
      <c r="D114" s="6">
        <v>287.34142549261082</v>
      </c>
      <c r="E114" s="6">
        <v>459.70466791979948</v>
      </c>
      <c r="F114" s="6">
        <v>993.89899463806967</v>
      </c>
      <c r="G114" s="6">
        <v>954.28302195040214</v>
      </c>
      <c r="H114" s="6">
        <v>919.94299301242245</v>
      </c>
      <c r="I114" s="2">
        <v>100.7</v>
      </c>
      <c r="J114" s="2">
        <v>-14.5703125</v>
      </c>
      <c r="K114" s="2">
        <v>-0.1953125</v>
      </c>
      <c r="L114">
        <v>86.325000000000003</v>
      </c>
      <c r="M114" s="2">
        <v>233.154296875</v>
      </c>
      <c r="N114" s="2">
        <v>1.708984375</v>
      </c>
      <c r="O114">
        <v>332.14531249999999</v>
      </c>
      <c r="P114" s="2">
        <v>254.150390625</v>
      </c>
      <c r="Q114" s="2">
        <v>-1.708984375</v>
      </c>
      <c r="R114">
        <v>356.55937499999999</v>
      </c>
      <c r="S114" s="2">
        <v>234.86328125</v>
      </c>
      <c r="T114" s="2">
        <v>0.244140625</v>
      </c>
      <c r="U114">
        <v>335.31914062499999</v>
      </c>
      <c r="V114" s="2">
        <v>48.046875</v>
      </c>
      <c r="W114" s="2">
        <v>-0.1953125</v>
      </c>
      <c r="X114">
        <v>148.94218749999999</v>
      </c>
      <c r="Y114" s="2">
        <v>193.720703125</v>
      </c>
      <c r="Z114" s="2">
        <v>5.8359375</v>
      </c>
      <c r="AA114" s="3">
        <f t="shared" si="20"/>
        <v>187.884765625</v>
      </c>
      <c r="AB114" s="4">
        <v>100546.875</v>
      </c>
      <c r="AC114" s="2">
        <v>0.82177734375</v>
      </c>
      <c r="AD114" s="5">
        <f t="shared" si="21"/>
        <v>0.62589711004531978</v>
      </c>
      <c r="AE114" s="2" t="str">
        <f>IF(AND(ISNUMBER(AD114),ISNUMBER(#REF!)),0.62*0.25*PI()*(0.1^2)*SQRT(1000*2*AD114*ABS(#REF!)),"")</f>
        <v/>
      </c>
      <c r="AF114" s="2">
        <f t="shared" si="22"/>
        <v>1.0420335997119192</v>
      </c>
      <c r="AG114" s="2">
        <f t="shared" si="23"/>
        <v>1.082328351159864</v>
      </c>
      <c r="AH114" s="2">
        <f t="shared" si="24"/>
        <v>1.1683618949897263</v>
      </c>
      <c r="AI114" s="2">
        <f t="shared" si="25"/>
        <v>1.1672548628010375</v>
      </c>
      <c r="AJ114" s="2">
        <f t="shared" si="26"/>
        <v>1.1653789420014049</v>
      </c>
    </row>
    <row r="115" spans="1:36" x14ac:dyDescent="0.3">
      <c r="A115" s="2" t="s">
        <v>140</v>
      </c>
      <c r="B115" s="2" t="s">
        <v>27</v>
      </c>
      <c r="C115" s="2">
        <v>90</v>
      </c>
      <c r="D115" s="6">
        <v>288.30355603448271</v>
      </c>
      <c r="E115" s="6">
        <v>454.56486528822052</v>
      </c>
      <c r="F115" s="6">
        <v>990.790672205438</v>
      </c>
      <c r="G115" s="6">
        <v>951.07581266756029</v>
      </c>
      <c r="H115" s="6">
        <v>914.93886840062112</v>
      </c>
      <c r="I115" s="2">
        <v>100.7</v>
      </c>
      <c r="J115" s="2">
        <v>-14.1796875</v>
      </c>
      <c r="K115" s="2">
        <v>-0.1953125</v>
      </c>
      <c r="L115">
        <v>86.715625000000003</v>
      </c>
      <c r="M115" s="2">
        <v>245.60546875</v>
      </c>
      <c r="N115" s="2">
        <v>1.708984375</v>
      </c>
      <c r="O115">
        <v>344.59648437499999</v>
      </c>
      <c r="P115" s="2">
        <v>263.671875</v>
      </c>
      <c r="Q115" s="2">
        <v>-1.708984375</v>
      </c>
      <c r="R115">
        <v>366.08085937499999</v>
      </c>
      <c r="S115" s="2">
        <v>245.1171875</v>
      </c>
      <c r="T115" s="2">
        <v>0.244140625</v>
      </c>
      <c r="U115">
        <v>345.57304687499999</v>
      </c>
      <c r="V115" s="2">
        <v>49.4140625</v>
      </c>
      <c r="W115" s="2">
        <v>-0.1953125</v>
      </c>
      <c r="X115">
        <v>150.30937499999999</v>
      </c>
      <c r="Y115" s="2">
        <v>183.994140625</v>
      </c>
      <c r="Z115" s="2">
        <v>5.8359375</v>
      </c>
      <c r="AA115" s="3">
        <f t="shared" si="20"/>
        <v>178.158203125</v>
      </c>
      <c r="AB115" s="4">
        <v>101425.78125</v>
      </c>
      <c r="AC115" s="2">
        <v>0.7587890625</v>
      </c>
      <c r="AD115" s="5">
        <f t="shared" si="21"/>
        <v>0.62482454630576978</v>
      </c>
      <c r="AE115" s="2" t="str">
        <f>IF(AND(ISNUMBER(AD115),ISNUMBER(#REF!)),0.62*0.25*PI()*(0.1^2)*SQRT(1000*2*AD115*ABS(#REF!)),"")</f>
        <v/>
      </c>
      <c r="AF115" s="2">
        <f t="shared" si="22"/>
        <v>1.0422403724307865</v>
      </c>
      <c r="AG115" s="2">
        <f t="shared" si="23"/>
        <v>1.0810814033996106</v>
      </c>
      <c r="AH115" s="2">
        <f t="shared" si="24"/>
        <v>1.1683172427230526</v>
      </c>
      <c r="AI115" s="2">
        <f t="shared" si="25"/>
        <v>1.1671150006943274</v>
      </c>
      <c r="AJ115" s="2">
        <f t="shared" si="26"/>
        <v>1.1650370778425247</v>
      </c>
    </row>
    <row r="116" spans="1:36" x14ac:dyDescent="0.3">
      <c r="A116" s="2" t="s">
        <v>141</v>
      </c>
      <c r="B116" s="2" t="s">
        <v>27</v>
      </c>
      <c r="C116" s="2">
        <v>90</v>
      </c>
      <c r="D116" s="6">
        <v>288.30355603448271</v>
      </c>
      <c r="E116" s="6">
        <v>454.56486528822052</v>
      </c>
      <c r="F116" s="6">
        <v>990.790672205438</v>
      </c>
      <c r="G116" s="6">
        <v>951.07581266756029</v>
      </c>
      <c r="H116" s="6">
        <v>914.93886840062112</v>
      </c>
      <c r="I116" s="2">
        <v>100.7</v>
      </c>
      <c r="J116" s="2">
        <v>-14.1796875</v>
      </c>
      <c r="K116" s="2">
        <v>-0.1953125</v>
      </c>
      <c r="L116">
        <v>86.715625000000003</v>
      </c>
      <c r="M116" s="2">
        <v>245.60546875</v>
      </c>
      <c r="N116" s="2">
        <v>1.708984375</v>
      </c>
      <c r="O116">
        <v>344.59648437499999</v>
      </c>
      <c r="P116" s="2">
        <v>263.671875</v>
      </c>
      <c r="Q116" s="2">
        <v>-1.708984375</v>
      </c>
      <c r="R116">
        <v>366.08085937499999</v>
      </c>
      <c r="S116" s="2">
        <v>245.1171875</v>
      </c>
      <c r="T116" s="2">
        <v>0.244140625</v>
      </c>
      <c r="U116">
        <v>345.57304687499999</v>
      </c>
      <c r="V116" s="2">
        <v>49.4140625</v>
      </c>
      <c r="W116" s="2">
        <v>-0.1953125</v>
      </c>
      <c r="X116">
        <v>150.30937499999999</v>
      </c>
      <c r="Y116" s="2">
        <v>194.53125</v>
      </c>
      <c r="Z116" s="2">
        <v>5.8359375</v>
      </c>
      <c r="AA116" s="3">
        <f t="shared" si="20"/>
        <v>188.6953125</v>
      </c>
      <c r="AB116" s="4">
        <v>101542.96875</v>
      </c>
      <c r="AC116" s="2">
        <v>0.7587890625</v>
      </c>
      <c r="AD116" s="5">
        <f t="shared" si="21"/>
        <v>0.62482454630576978</v>
      </c>
      <c r="AE116" s="2" t="str">
        <f>IF(AND(ISNUMBER(AD116),ISNUMBER(#REF!)),0.62*0.25*PI()*(0.1^2)*SQRT(1000*2*AD116*ABS(#REF!)),"")</f>
        <v/>
      </c>
      <c r="AF116" s="2">
        <f t="shared" si="22"/>
        <v>1.0422403724307865</v>
      </c>
      <c r="AG116" s="2">
        <f t="shared" si="23"/>
        <v>1.0810814033996106</v>
      </c>
      <c r="AH116" s="2">
        <f t="shared" si="24"/>
        <v>1.1683172427230526</v>
      </c>
      <c r="AI116" s="2">
        <f t="shared" si="25"/>
        <v>1.1671150006943274</v>
      </c>
      <c r="AJ116" s="2">
        <f t="shared" si="26"/>
        <v>1.1650370778425247</v>
      </c>
    </row>
    <row r="117" spans="1:36" x14ac:dyDescent="0.3">
      <c r="A117" s="2" t="s">
        <v>142</v>
      </c>
      <c r="B117" s="2" t="s">
        <v>27</v>
      </c>
      <c r="C117" s="2">
        <v>90</v>
      </c>
      <c r="D117" s="6">
        <v>288.78462130541868</v>
      </c>
      <c r="E117" s="6">
        <v>463.86546052631581</v>
      </c>
      <c r="F117" s="6">
        <v>1025.8401809651473</v>
      </c>
      <c r="G117" s="6">
        <v>972.60993213806967</v>
      </c>
      <c r="H117" s="6">
        <v>925.87631115951751</v>
      </c>
      <c r="I117" s="2">
        <v>100.7</v>
      </c>
      <c r="J117" s="2">
        <v>-14.53125</v>
      </c>
      <c r="K117" s="2">
        <v>-0.1953125</v>
      </c>
      <c r="L117">
        <v>86.364062500000003</v>
      </c>
      <c r="M117" s="2">
        <v>242.431640625</v>
      </c>
      <c r="N117" s="2">
        <v>1.708984375</v>
      </c>
      <c r="O117">
        <v>341.42265624999999</v>
      </c>
      <c r="P117" s="2">
        <v>260.7421875</v>
      </c>
      <c r="Q117" s="2">
        <v>-1.708984375</v>
      </c>
      <c r="R117">
        <v>363.15117187499999</v>
      </c>
      <c r="S117" s="2">
        <v>241.2109375</v>
      </c>
      <c r="T117" s="2">
        <v>0.244140625</v>
      </c>
      <c r="U117">
        <v>341.66679687499999</v>
      </c>
      <c r="V117" s="2">
        <v>50.859375</v>
      </c>
      <c r="W117" s="2">
        <v>-0.1953125</v>
      </c>
      <c r="X117">
        <v>151.75468749999999</v>
      </c>
      <c r="Y117" s="2">
        <v>191.451171875</v>
      </c>
      <c r="Z117" s="2">
        <v>5.8359375</v>
      </c>
      <c r="AA117" s="3">
        <f t="shared" si="20"/>
        <v>185.615234375</v>
      </c>
      <c r="AB117" s="4">
        <v>101894.53125</v>
      </c>
      <c r="AC117" s="2">
        <v>0.87890625</v>
      </c>
      <c r="AD117" s="5">
        <f t="shared" si="21"/>
        <v>0.62428964174879886</v>
      </c>
      <c r="AE117" s="2" t="str">
        <f>IF(AND(ISNUMBER(AD117),ISNUMBER(#REF!)),0.62*0.25*PI()*(0.1^2)*SQRT(1000*2*AD117*ABS(#REF!)),"")</f>
        <v/>
      </c>
      <c r="AF117" s="2">
        <f t="shared" si="22"/>
        <v>1.0423438776508773</v>
      </c>
      <c r="AG117" s="2">
        <f t="shared" si="23"/>
        <v>1.0833375693220513</v>
      </c>
      <c r="AH117" s="2">
        <f t="shared" si="24"/>
        <v>1.1683924254750022</v>
      </c>
      <c r="AI117" s="2">
        <f t="shared" si="25"/>
        <v>1.1679110237539243</v>
      </c>
      <c r="AJ117" s="2">
        <f t="shared" si="26"/>
        <v>1.165762017663337</v>
      </c>
    </row>
    <row r="118" spans="1:36" x14ac:dyDescent="0.3">
      <c r="A118" s="2" t="s">
        <v>143</v>
      </c>
      <c r="B118" s="2" t="s">
        <v>27</v>
      </c>
      <c r="C118" s="2">
        <v>90</v>
      </c>
      <c r="D118" s="6">
        <v>288.78462130541868</v>
      </c>
      <c r="E118" s="6">
        <v>465.57872807017543</v>
      </c>
      <c r="F118" s="6">
        <v>1032.6473190348524</v>
      </c>
      <c r="G118" s="6">
        <v>978.56617794906163</v>
      </c>
      <c r="H118" s="6">
        <v>928.62534768766761</v>
      </c>
      <c r="I118" s="2">
        <v>100.7</v>
      </c>
      <c r="J118" s="2">
        <v>-14.6875</v>
      </c>
      <c r="K118" s="2">
        <v>-0.1953125</v>
      </c>
      <c r="L118">
        <v>86.207812500000003</v>
      </c>
      <c r="M118" s="2">
        <v>247.0703125</v>
      </c>
      <c r="N118" s="2">
        <v>1.708984375</v>
      </c>
      <c r="O118">
        <v>346.06132812499999</v>
      </c>
      <c r="P118" s="2">
        <v>264.16015625</v>
      </c>
      <c r="Q118" s="2">
        <v>-1.708984375</v>
      </c>
      <c r="R118">
        <v>366.56914062499999</v>
      </c>
      <c r="S118" s="2">
        <v>246.337890625</v>
      </c>
      <c r="T118" s="2">
        <v>0.244140625</v>
      </c>
      <c r="U118">
        <v>346.79374999999999</v>
      </c>
      <c r="V118" s="2">
        <v>50.1953125</v>
      </c>
      <c r="W118" s="2">
        <v>-0.1953125</v>
      </c>
      <c r="X118">
        <v>151.09062499999999</v>
      </c>
      <c r="Y118" s="2">
        <v>191.2890625</v>
      </c>
      <c r="Z118" s="2">
        <v>5.8359375</v>
      </c>
      <c r="AA118" s="3">
        <f t="shared" si="20"/>
        <v>185.453125</v>
      </c>
      <c r="AB118" s="4">
        <v>102304.6875</v>
      </c>
      <c r="AC118" s="2">
        <v>0.87890625</v>
      </c>
      <c r="AD118" s="5">
        <f t="shared" si="21"/>
        <v>0.62428964174879886</v>
      </c>
      <c r="AE118" s="2" t="str">
        <f>IF(AND(ISNUMBER(AD118),ISNUMBER(#REF!)),0.62*0.25*PI()*(0.1^2)*SQRT(1000*2*AD118*ABS(#REF!)),"")</f>
        <v/>
      </c>
      <c r="AF118" s="2">
        <f t="shared" si="22"/>
        <v>1.0423438776508773</v>
      </c>
      <c r="AG118" s="2">
        <f t="shared" si="23"/>
        <v>1.083753038549351</v>
      </c>
      <c r="AH118" s="2">
        <f t="shared" si="24"/>
        <v>1.168296443904431</v>
      </c>
      <c r="AI118" s="2">
        <f t="shared" si="25"/>
        <v>1.1680712236596713</v>
      </c>
      <c r="AJ118" s="2">
        <f t="shared" si="26"/>
        <v>1.1659312593657358</v>
      </c>
    </row>
    <row r="119" spans="1:36" x14ac:dyDescent="0.3">
      <c r="A119" s="2" t="s">
        <v>144</v>
      </c>
      <c r="B119" s="2" t="s">
        <v>27</v>
      </c>
      <c r="C119" s="2">
        <v>90</v>
      </c>
      <c r="D119" s="6">
        <v>288.78462130541868</v>
      </c>
      <c r="E119" s="6">
        <v>465.57872807017543</v>
      </c>
      <c r="F119" s="6">
        <v>1032.6473190348524</v>
      </c>
      <c r="G119" s="6">
        <v>978.56617794906163</v>
      </c>
      <c r="H119" s="6">
        <v>928.62534768766761</v>
      </c>
      <c r="I119" s="2">
        <v>100.7</v>
      </c>
      <c r="J119" s="2">
        <v>-14.6875</v>
      </c>
      <c r="K119" s="2">
        <v>-0.1953125</v>
      </c>
      <c r="L119">
        <v>86.207812500000003</v>
      </c>
      <c r="M119" s="2">
        <v>247.0703125</v>
      </c>
      <c r="N119" s="2">
        <v>1.708984375</v>
      </c>
      <c r="O119">
        <v>346.06132812499999</v>
      </c>
      <c r="P119" s="2">
        <v>264.16015625</v>
      </c>
      <c r="Q119" s="2">
        <v>-1.708984375</v>
      </c>
      <c r="R119">
        <v>366.56914062499999</v>
      </c>
      <c r="S119" s="2">
        <v>246.337890625</v>
      </c>
      <c r="T119" s="2">
        <v>0.244140625</v>
      </c>
      <c r="U119">
        <v>346.79374999999999</v>
      </c>
      <c r="V119" s="2">
        <v>49.8046875</v>
      </c>
      <c r="W119" s="2">
        <v>-0.1953125</v>
      </c>
      <c r="X119">
        <v>150.69999999999999</v>
      </c>
      <c r="Y119" s="2">
        <v>217.064453125</v>
      </c>
      <c r="Z119" s="2">
        <v>5.8359375</v>
      </c>
      <c r="AA119" s="3">
        <f t="shared" si="20"/>
        <v>211.228515625</v>
      </c>
      <c r="AB119" s="4">
        <v>102304.6875</v>
      </c>
      <c r="AC119" s="2">
        <v>0.87890625</v>
      </c>
      <c r="AD119" s="5">
        <f t="shared" si="21"/>
        <v>0.62428964174879886</v>
      </c>
      <c r="AE119" s="2" t="str">
        <f>IF(AND(ISNUMBER(AD119),ISNUMBER(#REF!)),0.62*0.25*PI()*(0.1^2)*SQRT(1000*2*AD119*ABS(#REF!)),"")</f>
        <v/>
      </c>
      <c r="AF119" s="2">
        <f t="shared" si="22"/>
        <v>1.0423438776508773</v>
      </c>
      <c r="AG119" s="2">
        <f t="shared" si="23"/>
        <v>1.083753038549351</v>
      </c>
      <c r="AH119" s="2">
        <f t="shared" si="24"/>
        <v>1.168296443904431</v>
      </c>
      <c r="AI119" s="2">
        <f t="shared" si="25"/>
        <v>1.1680712236596713</v>
      </c>
      <c r="AJ119" s="2">
        <f t="shared" si="26"/>
        <v>1.1659312593657358</v>
      </c>
    </row>
    <row r="120" spans="1:36" x14ac:dyDescent="0.3">
      <c r="A120" s="2" t="s">
        <v>145</v>
      </c>
      <c r="B120" s="2" t="s">
        <v>27</v>
      </c>
      <c r="C120" s="2">
        <v>90</v>
      </c>
      <c r="D120" s="6">
        <v>288.78462130541868</v>
      </c>
      <c r="E120" s="6">
        <v>465.57872807017543</v>
      </c>
      <c r="F120" s="6">
        <v>1032.6473190348524</v>
      </c>
      <c r="G120" s="6">
        <v>978.56617794906163</v>
      </c>
      <c r="H120" s="6">
        <v>928.62534768766761</v>
      </c>
      <c r="I120" s="2">
        <v>100.7</v>
      </c>
      <c r="J120" s="2">
        <v>-14.6875</v>
      </c>
      <c r="K120" s="2">
        <v>-0.1953125</v>
      </c>
      <c r="L120">
        <v>86.207812500000003</v>
      </c>
      <c r="M120" s="2">
        <v>247.0703125</v>
      </c>
      <c r="N120" s="2">
        <v>1.708984375</v>
      </c>
      <c r="O120">
        <v>346.06132812499999</v>
      </c>
      <c r="P120" s="2">
        <v>264.16015625</v>
      </c>
      <c r="Q120" s="2">
        <v>-1.708984375</v>
      </c>
      <c r="R120">
        <v>366.56914062499999</v>
      </c>
      <c r="S120" s="2">
        <v>246.337890625</v>
      </c>
      <c r="T120" s="2">
        <v>0.244140625</v>
      </c>
      <c r="U120">
        <v>346.79374999999999</v>
      </c>
      <c r="V120" s="2">
        <v>49.8046875</v>
      </c>
      <c r="W120" s="2">
        <v>-0.1953125</v>
      </c>
      <c r="X120">
        <v>150.69999999999999</v>
      </c>
      <c r="Y120" s="2">
        <v>217.064453125</v>
      </c>
      <c r="Z120" s="2">
        <v>5.8359375</v>
      </c>
      <c r="AA120" s="3">
        <f t="shared" si="20"/>
        <v>211.228515625</v>
      </c>
      <c r="AB120" s="4">
        <v>102304.6875</v>
      </c>
      <c r="AC120" s="2">
        <v>0.8701171875</v>
      </c>
      <c r="AD120" s="5">
        <f t="shared" si="21"/>
        <v>0.62428964174879886</v>
      </c>
      <c r="AE120" s="2" t="str">
        <f>IF(AND(ISNUMBER(AD120),ISNUMBER(#REF!)),0.62*0.25*PI()*(0.1^2)*SQRT(1000*2*AD120*ABS(#REF!)),"")</f>
        <v/>
      </c>
      <c r="AF120" s="2">
        <f t="shared" si="22"/>
        <v>1.0423438776508773</v>
      </c>
      <c r="AG120" s="2">
        <f t="shared" si="23"/>
        <v>1.083753038549351</v>
      </c>
      <c r="AH120" s="2">
        <f t="shared" si="24"/>
        <v>1.168296443904431</v>
      </c>
      <c r="AI120" s="2">
        <f t="shared" si="25"/>
        <v>1.1680712236596713</v>
      </c>
      <c r="AJ120" s="2">
        <f t="shared" si="26"/>
        <v>1.1659312593657358</v>
      </c>
    </row>
    <row r="121" spans="1:36" x14ac:dyDescent="0.3">
      <c r="A121" s="2" t="s">
        <v>146</v>
      </c>
      <c r="B121" s="2" t="s">
        <v>27</v>
      </c>
      <c r="C121" s="2">
        <v>100</v>
      </c>
      <c r="D121" s="6">
        <v>289.0251539408867</v>
      </c>
      <c r="E121" s="6">
        <v>468.0262531328321</v>
      </c>
      <c r="F121" s="6">
        <v>1043.1198391420912</v>
      </c>
      <c r="G121" s="6">
        <v>983.14790549597853</v>
      </c>
      <c r="H121" s="6">
        <v>933.20707523458452</v>
      </c>
      <c r="I121" s="2">
        <v>100.7</v>
      </c>
      <c r="J121" s="2">
        <v>-14.8828125</v>
      </c>
      <c r="K121" s="2">
        <v>-0.1953125</v>
      </c>
      <c r="L121">
        <v>86.012500000000003</v>
      </c>
      <c r="M121" s="2">
        <v>242.431640625</v>
      </c>
      <c r="N121" s="2">
        <v>1.708984375</v>
      </c>
      <c r="O121">
        <v>341.42265624999999</v>
      </c>
      <c r="P121" s="2">
        <v>262.939453125</v>
      </c>
      <c r="Q121" s="2">
        <v>-1.708984375</v>
      </c>
      <c r="R121">
        <v>365.34843749999999</v>
      </c>
      <c r="S121" s="2">
        <v>240.966796875</v>
      </c>
      <c r="T121" s="2">
        <v>0.244140625</v>
      </c>
      <c r="U121">
        <v>341.42265624999999</v>
      </c>
      <c r="V121" s="2">
        <v>48.8671875</v>
      </c>
      <c r="W121" s="2">
        <v>-0.1953125</v>
      </c>
      <c r="X121">
        <v>149.76249999999999</v>
      </c>
      <c r="Y121" s="2">
        <v>208.1484375</v>
      </c>
      <c r="Z121" s="2">
        <v>5.8359375</v>
      </c>
      <c r="AA121" s="3">
        <f t="shared" si="20"/>
        <v>202.3125</v>
      </c>
      <c r="AB121" s="4">
        <v>101953.125</v>
      </c>
      <c r="AC121" s="2">
        <v>0.8701171875</v>
      </c>
      <c r="AD121" s="5">
        <f t="shared" si="21"/>
        <v>0.62402253276724284</v>
      </c>
      <c r="AE121" s="2" t="str">
        <f>IF(AND(ISNUMBER(AD121),ISNUMBER(#REF!)),0.62*0.25*PI()*(0.1^2)*SQRT(1000*2*AD121*ABS(#REF!)),"")</f>
        <v/>
      </c>
      <c r="AF121" s="2">
        <f t="shared" si="22"/>
        <v>1.0423956598676249</v>
      </c>
      <c r="AG121" s="2">
        <f t="shared" si="23"/>
        <v>1.0843464470033666</v>
      </c>
      <c r="AH121" s="2">
        <f t="shared" si="24"/>
        <v>1.1680772325580293</v>
      </c>
      <c r="AI121" s="2">
        <f t="shared" si="25"/>
        <v>1.1681765287764094</v>
      </c>
      <c r="AJ121" s="2">
        <f t="shared" si="26"/>
        <v>1.166201650099743</v>
      </c>
    </row>
    <row r="122" spans="1:36" x14ac:dyDescent="0.3">
      <c r="A122" s="2" t="s">
        <v>147</v>
      </c>
      <c r="B122" s="2" t="s">
        <v>27</v>
      </c>
      <c r="C122" s="2">
        <v>100</v>
      </c>
      <c r="D122" s="6">
        <v>288.54408866995072</v>
      </c>
      <c r="E122" s="6">
        <v>445.26427005012533</v>
      </c>
      <c r="F122" s="6">
        <v>989.7580532477341</v>
      </c>
      <c r="G122" s="6">
        <v>941.91235757372658</v>
      </c>
      <c r="H122" s="6">
        <v>899.01665372670811</v>
      </c>
      <c r="I122" s="2">
        <v>100.7</v>
      </c>
      <c r="J122" s="2">
        <v>-15.1953125</v>
      </c>
      <c r="K122" s="2">
        <v>-0.1953125</v>
      </c>
      <c r="L122">
        <v>85.7</v>
      </c>
      <c r="M122" s="2">
        <v>249.51171875</v>
      </c>
      <c r="N122" s="2">
        <v>1.708984375</v>
      </c>
      <c r="O122">
        <v>348.50273437499999</v>
      </c>
      <c r="P122" s="2">
        <v>261.962890625</v>
      </c>
      <c r="Q122" s="2">
        <v>-1.708984375</v>
      </c>
      <c r="R122">
        <v>364.37187499999999</v>
      </c>
      <c r="S122" s="2">
        <v>246.58203125</v>
      </c>
      <c r="T122" s="2">
        <v>0.244140625</v>
      </c>
      <c r="U122">
        <v>347.03789062499999</v>
      </c>
      <c r="V122" s="2">
        <v>53.9453125</v>
      </c>
      <c r="W122" s="2">
        <v>-0.1953125</v>
      </c>
      <c r="X122">
        <v>154.84062499999999</v>
      </c>
      <c r="Y122" s="2">
        <v>197.287109375</v>
      </c>
      <c r="Z122" s="2">
        <v>5.8359375</v>
      </c>
      <c r="AA122" s="3">
        <f t="shared" si="20"/>
        <v>191.451171875</v>
      </c>
      <c r="AB122" s="4">
        <v>102128.90625</v>
      </c>
      <c r="AC122" s="2">
        <v>0.6416015625</v>
      </c>
      <c r="AD122" s="5">
        <f t="shared" si="21"/>
        <v>0.62455697949696853</v>
      </c>
      <c r="AE122" s="2" t="str">
        <f>IF(AND(ISNUMBER(AD122),ISNUMBER(#REF!)),0.62*0.25*PI()*(0.1^2)*SQRT(1000*2*AD122*ABS(#REF!)),"")</f>
        <v/>
      </c>
      <c r="AF122" s="2">
        <f t="shared" si="22"/>
        <v>1.042292115161604</v>
      </c>
      <c r="AG122" s="2">
        <f t="shared" si="23"/>
        <v>1.0788250678218589</v>
      </c>
      <c r="AH122" s="2">
        <f t="shared" si="24"/>
        <v>1.168300795317508</v>
      </c>
      <c r="AI122" s="2">
        <f t="shared" si="25"/>
        <v>1.1666748632243724</v>
      </c>
      <c r="AJ122" s="2">
        <f t="shared" si="26"/>
        <v>1.1638365461222229</v>
      </c>
    </row>
    <row r="123" spans="1:36" x14ac:dyDescent="0.3">
      <c r="A123" s="2" t="s">
        <v>148</v>
      </c>
      <c r="B123" s="2" t="s">
        <v>27</v>
      </c>
      <c r="C123" s="2">
        <v>100</v>
      </c>
      <c r="D123" s="6">
        <v>288.54408866995072</v>
      </c>
      <c r="E123" s="6">
        <v>445.26427005012533</v>
      </c>
      <c r="F123" s="6">
        <v>989.7580532477341</v>
      </c>
      <c r="G123" s="6">
        <v>942.37053032841823</v>
      </c>
      <c r="H123" s="6">
        <v>899.47157414596279</v>
      </c>
      <c r="I123" s="2">
        <v>100.7</v>
      </c>
      <c r="J123" s="2">
        <v>-14.4921875</v>
      </c>
      <c r="K123" s="2">
        <v>-0.1953125</v>
      </c>
      <c r="L123">
        <v>86.403125000000003</v>
      </c>
      <c r="M123" s="2">
        <v>251.220703125</v>
      </c>
      <c r="N123" s="2">
        <v>1.708984375</v>
      </c>
      <c r="O123">
        <v>350.21171874999999</v>
      </c>
      <c r="P123" s="2">
        <v>267.578125</v>
      </c>
      <c r="Q123" s="2">
        <v>-1.708984375</v>
      </c>
      <c r="R123">
        <v>369.98710937499999</v>
      </c>
      <c r="S123" s="2">
        <v>250</v>
      </c>
      <c r="T123" s="2">
        <v>0.244140625</v>
      </c>
      <c r="U123">
        <v>350.45585937499999</v>
      </c>
      <c r="V123" s="2">
        <v>53.9453125</v>
      </c>
      <c r="W123" s="2">
        <v>-0.1953125</v>
      </c>
      <c r="X123">
        <v>154.84062499999999</v>
      </c>
      <c r="Y123" s="2">
        <v>197.287109375</v>
      </c>
      <c r="Z123" s="2">
        <v>5.8359375</v>
      </c>
      <c r="AA123" s="3">
        <f t="shared" si="20"/>
        <v>191.451171875</v>
      </c>
      <c r="AB123" s="4">
        <v>102128.90625</v>
      </c>
      <c r="AC123" s="2">
        <v>0.6416015625</v>
      </c>
      <c r="AD123" s="5">
        <f t="shared" si="21"/>
        <v>0.62455697949696853</v>
      </c>
      <c r="AE123" s="2" t="str">
        <f>IF(AND(ISNUMBER(AD123),ISNUMBER(#REF!)),0.62*0.25*PI()*(0.1^2)*SQRT(1000*2*AD123*ABS(#REF!)),"")</f>
        <v/>
      </c>
      <c r="AF123" s="2">
        <f t="shared" si="22"/>
        <v>1.042292115161604</v>
      </c>
      <c r="AG123" s="2">
        <f t="shared" si="23"/>
        <v>1.0788250678218589</v>
      </c>
      <c r="AH123" s="2">
        <f t="shared" si="24"/>
        <v>1.168300795317508</v>
      </c>
      <c r="AI123" s="2">
        <f t="shared" si="25"/>
        <v>1.1666982884761612</v>
      </c>
      <c r="AJ123" s="2">
        <f t="shared" si="26"/>
        <v>1.1638732035528483</v>
      </c>
    </row>
    <row r="124" spans="1:36" x14ac:dyDescent="0.3">
      <c r="A124" s="2" t="s">
        <v>149</v>
      </c>
      <c r="B124" s="2" t="s">
        <v>27</v>
      </c>
      <c r="C124" s="2">
        <v>100</v>
      </c>
      <c r="D124" s="6">
        <v>288.30355603448271</v>
      </c>
      <c r="E124" s="6">
        <v>468.27100563909778</v>
      </c>
      <c r="F124" s="6">
        <v>1054.6396112600537</v>
      </c>
      <c r="G124" s="6">
        <v>990.47866957104554</v>
      </c>
      <c r="H124" s="6">
        <v>940.07966655495977</v>
      </c>
      <c r="I124" s="2">
        <v>100.7</v>
      </c>
      <c r="J124" s="2">
        <v>-14.8828125</v>
      </c>
      <c r="K124" s="2">
        <v>-0.1953125</v>
      </c>
      <c r="L124">
        <v>86.012500000000003</v>
      </c>
      <c r="M124" s="2">
        <v>258.544921875</v>
      </c>
      <c r="N124" s="2">
        <v>1.708984375</v>
      </c>
      <c r="O124">
        <v>357.53593749999999</v>
      </c>
      <c r="P124" s="2">
        <v>274.90234375</v>
      </c>
      <c r="Q124" s="2">
        <v>-1.708984375</v>
      </c>
      <c r="R124">
        <v>377.31132812499999</v>
      </c>
      <c r="S124" s="2">
        <v>256.591796875</v>
      </c>
      <c r="T124" s="2">
        <v>0.244140625</v>
      </c>
      <c r="U124">
        <v>357.04765624999999</v>
      </c>
      <c r="V124" s="2">
        <v>52.9296875</v>
      </c>
      <c r="W124" s="2">
        <v>-0.1953125</v>
      </c>
      <c r="X124">
        <v>153.82499999999999</v>
      </c>
      <c r="Y124" s="2">
        <v>198.74609375</v>
      </c>
      <c r="Z124" s="2">
        <v>5.8359375</v>
      </c>
      <c r="AA124" s="3">
        <f t="shared" si="20"/>
        <v>192.91015625</v>
      </c>
      <c r="AB124" s="4">
        <v>103300.78125</v>
      </c>
      <c r="AC124" s="2">
        <v>0.93603515625</v>
      </c>
      <c r="AD124" s="5">
        <f t="shared" si="21"/>
        <v>0.62482454630576978</v>
      </c>
      <c r="AE124" s="2" t="str">
        <f>IF(AND(ISNUMBER(AD124),ISNUMBER(#REF!)),0.62*0.25*PI()*(0.1^2)*SQRT(1000*2*AD124*ABS(#REF!)),"")</f>
        <v/>
      </c>
      <c r="AF124" s="2">
        <f t="shared" si="22"/>
        <v>1.0422403724307865</v>
      </c>
      <c r="AG124" s="2">
        <f t="shared" si="23"/>
        <v>1.0844057792340047</v>
      </c>
      <c r="AH124" s="2">
        <f t="shared" si="24"/>
        <v>1.1677349584940135</v>
      </c>
      <c r="AI124" s="2">
        <f t="shared" si="25"/>
        <v>1.1683123579104415</v>
      </c>
      <c r="AJ124" s="2">
        <f t="shared" si="26"/>
        <v>1.1665796767485863</v>
      </c>
    </row>
    <row r="125" spans="1:36" x14ac:dyDescent="0.3">
      <c r="A125" s="2" t="s">
        <v>150</v>
      </c>
      <c r="B125" s="2" t="s">
        <v>27</v>
      </c>
      <c r="C125" s="2">
        <v>100</v>
      </c>
      <c r="D125" s="6">
        <v>288.30355603448271</v>
      </c>
      <c r="E125" s="6">
        <v>471.20803571428576</v>
      </c>
      <c r="F125" s="6">
        <v>1065.112131367292</v>
      </c>
      <c r="G125" s="6">
        <v>994.62395833333323</v>
      </c>
      <c r="H125" s="6">
        <v>944.66139410187668</v>
      </c>
      <c r="I125" s="2">
        <v>100.7</v>
      </c>
      <c r="J125" s="2">
        <v>-14.53125</v>
      </c>
      <c r="K125" s="2">
        <v>-0.1953125</v>
      </c>
      <c r="L125">
        <v>86.364062500000003</v>
      </c>
      <c r="M125" s="2">
        <v>251.708984375</v>
      </c>
      <c r="N125" s="2">
        <v>1.708984375</v>
      </c>
      <c r="O125">
        <v>350.7</v>
      </c>
      <c r="P125" s="2">
        <v>267.333984375</v>
      </c>
      <c r="Q125" s="2">
        <v>-1.708984375</v>
      </c>
      <c r="R125">
        <v>369.74296874999999</v>
      </c>
      <c r="S125" s="2">
        <v>250.244140625</v>
      </c>
      <c r="T125" s="2">
        <v>0.244140625</v>
      </c>
      <c r="U125">
        <v>350.7</v>
      </c>
      <c r="V125" s="2">
        <v>49.3359375</v>
      </c>
      <c r="W125" s="2">
        <v>-0.1953125</v>
      </c>
      <c r="X125">
        <v>150.23124999999999</v>
      </c>
      <c r="Y125" s="2">
        <v>163.892578125</v>
      </c>
      <c r="Z125" s="2">
        <v>5.8359375</v>
      </c>
      <c r="AA125" s="3">
        <f t="shared" si="20"/>
        <v>158.056640625</v>
      </c>
      <c r="AB125" s="4">
        <v>102597.65625</v>
      </c>
      <c r="AC125" s="2">
        <v>0.93603515625</v>
      </c>
      <c r="AD125" s="5">
        <f t="shared" si="21"/>
        <v>0.62482454630576978</v>
      </c>
      <c r="AE125" s="2" t="str">
        <f>IF(AND(ISNUMBER(AD125),ISNUMBER(#REF!)),0.62*0.25*PI()*(0.1^2)*SQRT(1000*2*AD125*ABS(#REF!)),"")</f>
        <v/>
      </c>
      <c r="AF125" s="2">
        <f t="shared" si="22"/>
        <v>1.0422403724307865</v>
      </c>
      <c r="AG125" s="2">
        <f t="shared" si="23"/>
        <v>1.0851176272984746</v>
      </c>
      <c r="AH125" s="2">
        <f t="shared" si="24"/>
        <v>1.1673308771690474</v>
      </c>
      <c r="AI125" s="2">
        <f t="shared" si="25"/>
        <v>1.1683712587961195</v>
      </c>
      <c r="AJ125" s="2">
        <f t="shared" si="26"/>
        <v>1.1668131817918008</v>
      </c>
    </row>
    <row r="126" spans="1:36" x14ac:dyDescent="0.3">
      <c r="A126" s="2" t="s">
        <v>151</v>
      </c>
      <c r="B126" s="2" t="s">
        <v>27</v>
      </c>
      <c r="C126" s="2">
        <v>100</v>
      </c>
      <c r="D126" s="6">
        <v>288.30355603448271</v>
      </c>
      <c r="E126" s="6">
        <v>471.20803571428576</v>
      </c>
      <c r="F126" s="6">
        <v>1065.112131367292</v>
      </c>
      <c r="G126" s="6">
        <v>994.62395833333323</v>
      </c>
      <c r="H126" s="6">
        <v>944.66139410187668</v>
      </c>
      <c r="I126" s="2">
        <v>100.7</v>
      </c>
      <c r="J126" s="2">
        <v>-14.53125</v>
      </c>
      <c r="K126" s="2">
        <v>-0.1953125</v>
      </c>
      <c r="L126">
        <v>86.364062500000003</v>
      </c>
      <c r="M126" s="2">
        <v>251.708984375</v>
      </c>
      <c r="N126" s="2">
        <v>1.708984375</v>
      </c>
      <c r="O126">
        <v>350.7</v>
      </c>
      <c r="P126" s="2">
        <v>267.333984375</v>
      </c>
      <c r="Q126" s="2">
        <v>-1.708984375</v>
      </c>
      <c r="R126">
        <v>369.74296874999999</v>
      </c>
      <c r="S126" s="2">
        <v>250.244140625</v>
      </c>
      <c r="T126" s="2">
        <v>0.244140625</v>
      </c>
      <c r="U126">
        <v>350.7</v>
      </c>
      <c r="V126" s="2">
        <v>49.6875</v>
      </c>
      <c r="W126" s="2">
        <v>-0.1953125</v>
      </c>
      <c r="X126">
        <v>150.58281249999999</v>
      </c>
      <c r="Y126" s="2">
        <v>185.939453125</v>
      </c>
      <c r="Z126" s="2">
        <v>5.8359375</v>
      </c>
      <c r="AA126" s="3">
        <f t="shared" si="20"/>
        <v>180.103515625</v>
      </c>
      <c r="AB126" s="4">
        <v>102597.65625</v>
      </c>
      <c r="AC126" s="2">
        <v>0.93603515625</v>
      </c>
      <c r="AD126" s="5">
        <f t="shared" si="21"/>
        <v>0.62482454630576978</v>
      </c>
      <c r="AE126" s="2" t="str">
        <f>IF(AND(ISNUMBER(AD126),ISNUMBER(#REF!)),0.62*0.25*PI()*(0.1^2)*SQRT(1000*2*AD126*ABS(#REF!)),"")</f>
        <v/>
      </c>
      <c r="AF126" s="2">
        <f t="shared" si="22"/>
        <v>1.0422403724307865</v>
      </c>
      <c r="AG126" s="2">
        <f t="shared" si="23"/>
        <v>1.0851176272984746</v>
      </c>
      <c r="AH126" s="2">
        <f t="shared" si="24"/>
        <v>1.1673308771690474</v>
      </c>
      <c r="AI126" s="2">
        <f t="shared" si="25"/>
        <v>1.1683712587961195</v>
      </c>
      <c r="AJ126" s="2">
        <f t="shared" si="26"/>
        <v>1.1668131817918008</v>
      </c>
    </row>
    <row r="127" spans="1:36" x14ac:dyDescent="0.3">
      <c r="A127" s="2" t="s">
        <v>152</v>
      </c>
      <c r="B127" s="2" t="s">
        <v>27</v>
      </c>
      <c r="C127" s="2">
        <v>100</v>
      </c>
      <c r="D127" s="6">
        <v>288.30355603448271</v>
      </c>
      <c r="E127" s="6">
        <v>471.20803571428576</v>
      </c>
      <c r="F127" s="6">
        <v>1065.112131367292</v>
      </c>
      <c r="G127" s="6">
        <v>994.62395833333323</v>
      </c>
      <c r="H127" s="6">
        <v>944.66139410187668</v>
      </c>
      <c r="I127" s="2">
        <v>100.7</v>
      </c>
      <c r="J127" s="2">
        <v>-14.53125</v>
      </c>
      <c r="K127" s="2">
        <v>-0.1953125</v>
      </c>
      <c r="L127">
        <v>86.364062500000003</v>
      </c>
      <c r="M127" s="2">
        <v>251.708984375</v>
      </c>
      <c r="N127" s="2">
        <v>1.708984375</v>
      </c>
      <c r="O127">
        <v>350.7</v>
      </c>
      <c r="P127" s="2">
        <v>267.333984375</v>
      </c>
      <c r="Q127" s="2">
        <v>-1.708984375</v>
      </c>
      <c r="R127">
        <v>369.74296874999999</v>
      </c>
      <c r="S127" s="2">
        <v>250.244140625</v>
      </c>
      <c r="T127" s="2">
        <v>0.244140625</v>
      </c>
      <c r="U127">
        <v>350.7</v>
      </c>
      <c r="V127" s="2">
        <v>49.6875</v>
      </c>
      <c r="W127" s="2">
        <v>-0.1953125</v>
      </c>
      <c r="X127">
        <v>150.58281249999999</v>
      </c>
      <c r="Y127" s="2">
        <v>185.939453125</v>
      </c>
      <c r="Z127" s="2">
        <v>5.8359375</v>
      </c>
      <c r="AA127" s="3">
        <f t="shared" si="20"/>
        <v>180.103515625</v>
      </c>
      <c r="AB127" s="4">
        <v>102597.65625</v>
      </c>
      <c r="AC127" s="2">
        <v>0.90234375</v>
      </c>
      <c r="AD127" s="5">
        <f t="shared" si="21"/>
        <v>0.62482454630576978</v>
      </c>
      <c r="AE127" s="2" t="str">
        <f>IF(AND(ISNUMBER(AD127),ISNUMBER(#REF!)),0.62*0.25*PI()*(0.1^2)*SQRT(1000*2*AD127*ABS(#REF!)),"")</f>
        <v/>
      </c>
      <c r="AF127" s="2">
        <f t="shared" si="22"/>
        <v>1.0422403724307865</v>
      </c>
      <c r="AG127" s="2">
        <f t="shared" si="23"/>
        <v>1.0851176272984746</v>
      </c>
      <c r="AH127" s="2">
        <f t="shared" si="24"/>
        <v>1.1673308771690474</v>
      </c>
      <c r="AI127" s="2">
        <f t="shared" si="25"/>
        <v>1.1683712587961195</v>
      </c>
      <c r="AJ127" s="2">
        <f t="shared" si="26"/>
        <v>1.1668131817918008</v>
      </c>
    </row>
    <row r="128" spans="1:36" x14ac:dyDescent="0.3">
      <c r="A128" s="2" t="s">
        <v>153</v>
      </c>
      <c r="B128" s="2" t="s">
        <v>27</v>
      </c>
      <c r="C128" s="2">
        <v>100</v>
      </c>
      <c r="D128" s="6">
        <v>288.06302339901475</v>
      </c>
      <c r="E128" s="6">
        <v>473.16620077673412</v>
      </c>
      <c r="F128" s="6">
        <v>1081.9866168478261</v>
      </c>
      <c r="G128" s="6">
        <v>993.69389880952372</v>
      </c>
      <c r="H128" s="6">
        <v>948.78494889410194</v>
      </c>
      <c r="I128" s="2">
        <v>100.7</v>
      </c>
      <c r="J128" s="2">
        <v>-15.078125</v>
      </c>
      <c r="K128" s="2">
        <v>-0.1953125</v>
      </c>
      <c r="L128">
        <v>85.817187500000003</v>
      </c>
      <c r="M128" s="2">
        <v>253.173828125</v>
      </c>
      <c r="N128" s="2">
        <v>1.708984375</v>
      </c>
      <c r="O128">
        <v>352.16484374999999</v>
      </c>
      <c r="P128" s="2">
        <v>273.92578125</v>
      </c>
      <c r="Q128" s="2">
        <v>-1.708984375</v>
      </c>
      <c r="R128">
        <v>376.33476562499999</v>
      </c>
      <c r="S128" s="2">
        <v>252.9296875</v>
      </c>
      <c r="T128" s="2">
        <v>0.244140625</v>
      </c>
      <c r="U128">
        <v>353.38554687499999</v>
      </c>
      <c r="V128" s="2">
        <v>53.28125</v>
      </c>
      <c r="W128" s="2">
        <v>-0.1953125</v>
      </c>
      <c r="X128">
        <v>154.17656249999999</v>
      </c>
      <c r="Y128" s="2">
        <v>202.798828125</v>
      </c>
      <c r="Z128" s="2">
        <v>5.8359375</v>
      </c>
      <c r="AA128" s="3">
        <f t="shared" si="20"/>
        <v>196.962890625</v>
      </c>
      <c r="AB128" s="4">
        <v>103066.40625</v>
      </c>
      <c r="AC128" s="2">
        <v>0.90234375</v>
      </c>
      <c r="AD128" s="5">
        <f t="shared" si="21"/>
        <v>0.62509234246972523</v>
      </c>
      <c r="AE128" s="2" t="str">
        <f>IF(AND(ISNUMBER(AD128),ISNUMBER(#REF!)),0.62*0.25*PI()*(0.1^2)*SQRT(1000*2*AD128*ABS(#REF!)),"")</f>
        <v/>
      </c>
      <c r="AF128" s="2">
        <f t="shared" si="22"/>
        <v>1.0421886494894119</v>
      </c>
      <c r="AG128" s="2">
        <f t="shared" si="23"/>
        <v>1.0855920700947543</v>
      </c>
      <c r="AH128" s="2">
        <f t="shared" si="24"/>
        <v>1.1664913209389742</v>
      </c>
      <c r="AI128" s="2">
        <f t="shared" si="25"/>
        <v>1.1683591737280556</v>
      </c>
      <c r="AJ128" s="2">
        <f t="shared" si="26"/>
        <v>1.1670105816589962</v>
      </c>
    </row>
    <row r="129" spans="1:36" x14ac:dyDescent="0.3">
      <c r="A129" s="2" t="s">
        <v>154</v>
      </c>
      <c r="B129" s="2" t="s">
        <v>27</v>
      </c>
      <c r="C129" s="2">
        <v>100</v>
      </c>
      <c r="D129" s="6">
        <v>288.06302339901475</v>
      </c>
      <c r="E129" s="6">
        <v>473.16620077673412</v>
      </c>
      <c r="F129" s="6">
        <v>1081.9866168478261</v>
      </c>
      <c r="G129" s="6">
        <v>993.69389880952372</v>
      </c>
      <c r="H129" s="6">
        <v>948.78494889410194</v>
      </c>
      <c r="I129" s="2">
        <v>100.7</v>
      </c>
      <c r="J129" s="2">
        <v>-14.5703125</v>
      </c>
      <c r="K129" s="2">
        <v>-0.1953125</v>
      </c>
      <c r="L129">
        <v>86.325000000000003</v>
      </c>
      <c r="M129" s="2">
        <v>252.685546875</v>
      </c>
      <c r="N129" s="2">
        <v>1.708984375</v>
      </c>
      <c r="O129">
        <v>351.67656249999999</v>
      </c>
      <c r="P129" s="2">
        <v>273.193359375</v>
      </c>
      <c r="Q129" s="2">
        <v>-1.708984375</v>
      </c>
      <c r="R129">
        <v>375.60234374999999</v>
      </c>
      <c r="S129" s="2">
        <v>253.41796875</v>
      </c>
      <c r="T129" s="2">
        <v>0.244140625</v>
      </c>
      <c r="U129">
        <v>353.87382812499999</v>
      </c>
      <c r="V129" s="2">
        <v>51.015625</v>
      </c>
      <c r="W129" s="2">
        <v>-0.1953125</v>
      </c>
      <c r="X129">
        <v>151.91093749999999</v>
      </c>
      <c r="Y129" s="2">
        <v>206.689453125</v>
      </c>
      <c r="Z129" s="2">
        <v>5.8359375</v>
      </c>
      <c r="AA129" s="3">
        <f t="shared" si="20"/>
        <v>200.853515625</v>
      </c>
      <c r="AB129" s="4">
        <v>103066.40625</v>
      </c>
      <c r="AC129" s="2">
        <v>0.90234375</v>
      </c>
      <c r="AD129" s="5">
        <f t="shared" si="21"/>
        <v>0.62509234246972523</v>
      </c>
      <c r="AE129" s="2" t="str">
        <f>IF(AND(ISNUMBER(AD129),ISNUMBER(#REF!)),0.62*0.25*PI()*(0.1^2)*SQRT(1000*2*AD129*ABS(#REF!)),"")</f>
        <v/>
      </c>
      <c r="AF129" s="2">
        <f t="shared" si="22"/>
        <v>1.0421886494894119</v>
      </c>
      <c r="AG129" s="2">
        <f t="shared" si="23"/>
        <v>1.0855920700947543</v>
      </c>
      <c r="AH129" s="2">
        <f t="shared" si="24"/>
        <v>1.1664913209389742</v>
      </c>
      <c r="AI129" s="2">
        <f t="shared" si="25"/>
        <v>1.1683591737280556</v>
      </c>
      <c r="AJ129" s="2">
        <f t="shared" si="26"/>
        <v>1.1670105816589962</v>
      </c>
    </row>
    <row r="130" spans="1:36" x14ac:dyDescent="0.3">
      <c r="A130" s="2" t="s">
        <v>155</v>
      </c>
      <c r="B130" s="2" t="s">
        <v>27</v>
      </c>
      <c r="C130" s="2">
        <v>100</v>
      </c>
      <c r="D130" s="6">
        <v>288.06302339901475</v>
      </c>
      <c r="E130" s="6">
        <v>474.64797913656071</v>
      </c>
      <c r="F130" s="6">
        <v>1091.5399456521739</v>
      </c>
      <c r="G130" s="6">
        <v>1001.134375</v>
      </c>
      <c r="H130" s="6">
        <v>954.74119470509379</v>
      </c>
      <c r="I130" s="2">
        <v>100.7</v>
      </c>
      <c r="J130" s="2">
        <v>-15.234375</v>
      </c>
      <c r="K130" s="2">
        <v>-0.1953125</v>
      </c>
      <c r="L130">
        <v>85.660937500000003</v>
      </c>
      <c r="M130" s="2">
        <v>255.615234375</v>
      </c>
      <c r="N130" s="2">
        <v>1.708984375</v>
      </c>
      <c r="O130">
        <v>354.60624999999999</v>
      </c>
      <c r="P130" s="2">
        <v>270.01953125</v>
      </c>
      <c r="Q130" s="2">
        <v>-1.708984375</v>
      </c>
      <c r="R130">
        <v>372.42851562499999</v>
      </c>
      <c r="S130" s="2">
        <v>253.662109375</v>
      </c>
      <c r="T130" s="2">
        <v>0.244140625</v>
      </c>
      <c r="U130">
        <v>354.11796874999999</v>
      </c>
      <c r="V130" s="2">
        <v>53.7109375</v>
      </c>
      <c r="W130" s="2">
        <v>-0.1953125</v>
      </c>
      <c r="X130">
        <v>154.60624999999999</v>
      </c>
      <c r="Y130" s="2">
        <v>215.60546875</v>
      </c>
      <c r="Z130" s="2">
        <v>5.8359375</v>
      </c>
      <c r="AA130" s="3">
        <f t="shared" si="20"/>
        <v>209.76953125</v>
      </c>
      <c r="AB130" s="4">
        <v>103066.40625</v>
      </c>
      <c r="AC130" s="2">
        <v>0.908203125</v>
      </c>
      <c r="AD130" s="5">
        <f t="shared" si="21"/>
        <v>0.62509234246972523</v>
      </c>
      <c r="AE130" s="2" t="str">
        <f>IF(AND(ISNUMBER(AD130),ISNUMBER(#REF!)),0.62*0.25*PI()*(0.1^2)*SQRT(1000*2*AD130*ABS(#REF!)),"")</f>
        <v/>
      </c>
      <c r="AF130" s="2">
        <f t="shared" si="22"/>
        <v>1.0421886494894119</v>
      </c>
      <c r="AG130" s="2">
        <f t="shared" si="23"/>
        <v>1.0859509953541433</v>
      </c>
      <c r="AH130" s="2">
        <f t="shared" si="24"/>
        <v>1.1659117637280563</v>
      </c>
      <c r="AI130" s="2">
        <f t="shared" si="25"/>
        <v>1.1684374691417612</v>
      </c>
      <c r="AJ130" s="2">
        <f t="shared" si="26"/>
        <v>1.1672742391528015</v>
      </c>
    </row>
    <row r="131" spans="1:36" x14ac:dyDescent="0.3">
      <c r="A131" s="2" t="s">
        <v>156</v>
      </c>
      <c r="B131" s="2" t="s">
        <v>27</v>
      </c>
      <c r="C131" s="2">
        <v>100</v>
      </c>
      <c r="D131" s="6">
        <v>288.06302339901475</v>
      </c>
      <c r="E131" s="6">
        <v>474.64797913656071</v>
      </c>
      <c r="F131" s="6">
        <v>1095.2551290760869</v>
      </c>
      <c r="G131" s="6">
        <v>1002.0644345238095</v>
      </c>
      <c r="H131" s="6">
        <v>953.36667644101874</v>
      </c>
      <c r="I131" s="2">
        <v>100.7</v>
      </c>
      <c r="J131" s="2">
        <v>-15.4296875</v>
      </c>
      <c r="K131" s="2">
        <v>-0.1953125</v>
      </c>
      <c r="L131">
        <v>85.465625000000003</v>
      </c>
      <c r="M131" s="2">
        <v>254.150390625</v>
      </c>
      <c r="N131" s="2">
        <v>1.708984375</v>
      </c>
      <c r="O131">
        <v>353.14140624999999</v>
      </c>
      <c r="P131" s="2">
        <v>263.916015625</v>
      </c>
      <c r="Q131" s="2">
        <v>-1.708984375</v>
      </c>
      <c r="R131">
        <v>366.32499999999999</v>
      </c>
      <c r="S131" s="2">
        <v>250.48828125</v>
      </c>
      <c r="T131" s="2">
        <v>0.244140625</v>
      </c>
      <c r="U131">
        <v>350.94414062499999</v>
      </c>
      <c r="V131" s="2">
        <v>51.40625</v>
      </c>
      <c r="W131" s="2">
        <v>-0.1953125</v>
      </c>
      <c r="X131">
        <v>152.30156249999999</v>
      </c>
      <c r="Y131" s="2">
        <v>201.177734375</v>
      </c>
      <c r="Z131" s="2">
        <v>5.8359375</v>
      </c>
      <c r="AA131" s="3">
        <f t="shared" si="20"/>
        <v>195.341796875</v>
      </c>
      <c r="AB131" s="4">
        <v>103066.40625</v>
      </c>
      <c r="AC131" s="2">
        <v>0.908203125</v>
      </c>
      <c r="AD131" s="5">
        <f t="shared" si="21"/>
        <v>0.62509234246972523</v>
      </c>
      <c r="AE131" s="2" t="str">
        <f>IF(AND(ISNUMBER(AD131),ISNUMBER(#REF!)),0.62*0.25*PI()*(0.1^2)*SQRT(1000*2*AD131*ABS(#REF!)),"")</f>
        <v/>
      </c>
      <c r="AF131" s="2">
        <f t="shared" si="22"/>
        <v>1.0421886494894119</v>
      </c>
      <c r="AG131" s="2">
        <f t="shared" si="23"/>
        <v>1.0859509953541433</v>
      </c>
      <c r="AH131" s="2">
        <f t="shared" si="24"/>
        <v>1.1656658479425952</v>
      </c>
      <c r="AI131" s="2">
        <f t="shared" si="25"/>
        <v>1.1684442928182817</v>
      </c>
      <c r="AJ131" s="2">
        <f t="shared" si="26"/>
        <v>1.1672156566717207</v>
      </c>
    </row>
    <row r="132" spans="1:36" x14ac:dyDescent="0.3">
      <c r="A132" s="2" t="s">
        <v>157</v>
      </c>
      <c r="B132" s="2" t="s">
        <v>27</v>
      </c>
      <c r="C132" s="2">
        <v>100</v>
      </c>
      <c r="D132" s="6">
        <v>288.06302339901475</v>
      </c>
      <c r="E132" s="6">
        <v>474.64797913656071</v>
      </c>
      <c r="F132" s="6">
        <v>1095.2551290760869</v>
      </c>
      <c r="G132" s="6">
        <v>1002.0644345238095</v>
      </c>
      <c r="H132" s="6">
        <v>953.36667644101874</v>
      </c>
      <c r="I132" s="2">
        <v>100.7</v>
      </c>
      <c r="J132" s="2">
        <v>-15.4296875</v>
      </c>
      <c r="K132" s="2">
        <v>-0.1953125</v>
      </c>
      <c r="L132">
        <v>85.465625000000003</v>
      </c>
      <c r="M132" s="2">
        <v>254.150390625</v>
      </c>
      <c r="N132" s="2">
        <v>1.708984375</v>
      </c>
      <c r="O132">
        <v>353.14140624999999</v>
      </c>
      <c r="P132" s="2">
        <v>263.916015625</v>
      </c>
      <c r="Q132" s="2">
        <v>-1.708984375</v>
      </c>
      <c r="R132">
        <v>366.32499999999999</v>
      </c>
      <c r="S132" s="2">
        <v>250.48828125</v>
      </c>
      <c r="T132" s="2">
        <v>0.244140625</v>
      </c>
      <c r="U132">
        <v>350.94414062499999</v>
      </c>
      <c r="V132" s="2">
        <v>51.40625</v>
      </c>
      <c r="W132" s="2">
        <v>-0.1953125</v>
      </c>
      <c r="X132">
        <v>152.30156249999999</v>
      </c>
      <c r="Y132" s="2">
        <v>201.177734375</v>
      </c>
      <c r="Z132" s="2">
        <v>5.8359375</v>
      </c>
      <c r="AA132" s="3">
        <f t="shared" si="20"/>
        <v>195.341796875</v>
      </c>
      <c r="AB132" s="4">
        <v>103007.8125</v>
      </c>
      <c r="AC132" s="2">
        <v>0.908203125</v>
      </c>
      <c r="AD132" s="5">
        <f t="shared" si="21"/>
        <v>0.62509234246972523</v>
      </c>
      <c r="AE132" s="2" t="str">
        <f>IF(AND(ISNUMBER(AD132),ISNUMBER(#REF!)),0.62*0.25*PI()*(0.1^2)*SQRT(1000*2*AD132*ABS(#REF!)),"")</f>
        <v/>
      </c>
      <c r="AF132" s="2">
        <f t="shared" si="22"/>
        <v>1.0421886494894119</v>
      </c>
      <c r="AG132" s="2">
        <f t="shared" si="23"/>
        <v>1.0859509953541433</v>
      </c>
      <c r="AH132" s="2">
        <f t="shared" si="24"/>
        <v>1.1656658479425952</v>
      </c>
      <c r="AI132" s="2">
        <f t="shared" si="25"/>
        <v>1.1684442928182817</v>
      </c>
      <c r="AJ132" s="2">
        <f t="shared" si="26"/>
        <v>1.1672156566717207</v>
      </c>
    </row>
    <row r="133" spans="1:36" x14ac:dyDescent="0.3">
      <c r="A133" s="2" t="s">
        <v>158</v>
      </c>
      <c r="B133" s="2" t="s">
        <v>27</v>
      </c>
      <c r="C133" s="2">
        <v>100</v>
      </c>
      <c r="D133" s="6">
        <v>287.8224907635468</v>
      </c>
      <c r="E133" s="6">
        <v>474.89494219653182</v>
      </c>
      <c r="F133" s="6">
        <v>1098.9703125000001</v>
      </c>
      <c r="G133" s="6">
        <v>1001.5994047619047</v>
      </c>
      <c r="H133" s="6">
        <v>955.19936745978555</v>
      </c>
      <c r="I133" s="2">
        <v>100.7</v>
      </c>
      <c r="J133" s="2">
        <v>-14.453125</v>
      </c>
      <c r="K133" s="2">
        <v>-0.1953125</v>
      </c>
      <c r="L133">
        <v>86.442187500000003</v>
      </c>
      <c r="M133" s="2">
        <v>255.859375</v>
      </c>
      <c r="N133" s="2">
        <v>1.708984375</v>
      </c>
      <c r="O133">
        <v>354.85039062499999</v>
      </c>
      <c r="P133" s="2">
        <v>272.4609375</v>
      </c>
      <c r="Q133" s="2">
        <v>-1.708984375</v>
      </c>
      <c r="R133">
        <v>374.86992187499999</v>
      </c>
      <c r="S133" s="2">
        <v>256.34765625</v>
      </c>
      <c r="T133" s="2">
        <v>0.244140625</v>
      </c>
      <c r="U133">
        <v>356.80351562499999</v>
      </c>
      <c r="V133" s="2">
        <v>53.28125</v>
      </c>
      <c r="W133" s="2">
        <v>-0.1953125</v>
      </c>
      <c r="X133">
        <v>154.17656249999999</v>
      </c>
      <c r="Y133" s="2">
        <v>200.529296875</v>
      </c>
      <c r="Z133" s="2">
        <v>5.8359375</v>
      </c>
      <c r="AA133" s="3">
        <f t="shared" si="20"/>
        <v>194.693359375</v>
      </c>
      <c r="AB133" s="4">
        <v>103007.8125</v>
      </c>
      <c r="AC133" s="2">
        <v>0.8994140625</v>
      </c>
      <c r="AD133" s="5">
        <f t="shared" si="21"/>
        <v>0.62536036828386155</v>
      </c>
      <c r="AE133" s="2" t="str">
        <f>IF(AND(ISNUMBER(AD133),ISNUMBER(#REF!)),0.62*0.25*PI()*(0.1^2)*SQRT(1000*2*AD133*ABS(#REF!)),"")</f>
        <v/>
      </c>
      <c r="AF133" s="2">
        <f t="shared" si="22"/>
        <v>1.0421369463684746</v>
      </c>
      <c r="AG133" s="2">
        <f t="shared" si="23"/>
        <v>1.0860108078612198</v>
      </c>
      <c r="AH133" s="2">
        <f t="shared" si="24"/>
        <v>1.1654083791747447</v>
      </c>
      <c r="AI133" s="2">
        <f t="shared" si="25"/>
        <v>1.168440963542364</v>
      </c>
      <c r="AJ133" s="2">
        <f t="shared" si="26"/>
        <v>1.1672934642391806</v>
      </c>
    </row>
    <row r="134" spans="1:36" x14ac:dyDescent="0.3">
      <c r="A134" s="2" t="s">
        <v>159</v>
      </c>
      <c r="B134" s="2" t="s">
        <v>27</v>
      </c>
      <c r="C134" s="2">
        <v>100</v>
      </c>
      <c r="D134" s="6">
        <v>287.8224907635468</v>
      </c>
      <c r="E134" s="6">
        <v>474.89494219653182</v>
      </c>
      <c r="F134" s="6">
        <v>1098.9703125000001</v>
      </c>
      <c r="G134" s="6">
        <v>1001.5994047619047</v>
      </c>
      <c r="H134" s="6">
        <v>955.65754021447719</v>
      </c>
      <c r="I134" s="2">
        <v>100.7</v>
      </c>
      <c r="J134" s="2">
        <v>-14.53125</v>
      </c>
      <c r="K134" s="2">
        <v>-0.1953125</v>
      </c>
      <c r="L134">
        <v>86.364062500000003</v>
      </c>
      <c r="M134" s="2">
        <v>257.32421875</v>
      </c>
      <c r="N134" s="2">
        <v>1.708984375</v>
      </c>
      <c r="O134">
        <v>356.31523437499999</v>
      </c>
      <c r="P134" s="2">
        <v>273.681640625</v>
      </c>
      <c r="Q134" s="2">
        <v>-1.708984375</v>
      </c>
      <c r="R134">
        <v>376.09062499999999</v>
      </c>
      <c r="S134" s="2">
        <v>256.34765625</v>
      </c>
      <c r="T134" s="2">
        <v>0.244140625</v>
      </c>
      <c r="U134">
        <v>356.80351562499999</v>
      </c>
      <c r="V134" s="2">
        <v>54.0234375</v>
      </c>
      <c r="W134" s="2">
        <v>-0.1953125</v>
      </c>
      <c r="X134">
        <v>154.91874999999999</v>
      </c>
      <c r="Y134" s="2">
        <v>213.3359375</v>
      </c>
      <c r="Z134" s="2">
        <v>5.8359375</v>
      </c>
      <c r="AA134" s="3">
        <f t="shared" si="20"/>
        <v>207.5</v>
      </c>
      <c r="AB134" s="4">
        <v>103125</v>
      </c>
      <c r="AC134" s="2">
        <v>0.8994140625</v>
      </c>
      <c r="AD134" s="5">
        <f t="shared" si="21"/>
        <v>0.62536036828386155</v>
      </c>
      <c r="AE134" s="2" t="str">
        <f>IF(AND(ISNUMBER(AD134),ISNUMBER(#REF!)),0.62*0.25*PI()*(0.1^2)*SQRT(1000*2*AD134*ABS(#REF!)),"")</f>
        <v/>
      </c>
      <c r="AF134" s="2">
        <f t="shared" si="22"/>
        <v>1.0421369463684746</v>
      </c>
      <c r="AG134" s="2">
        <f t="shared" si="23"/>
        <v>1.0860108078612198</v>
      </c>
      <c r="AH134" s="2">
        <f t="shared" si="24"/>
        <v>1.1654083791747447</v>
      </c>
      <c r="AI134" s="2">
        <f t="shared" si="25"/>
        <v>1.168440963542364</v>
      </c>
      <c r="AJ134" s="2">
        <f t="shared" si="26"/>
        <v>1.1673125379676899</v>
      </c>
    </row>
    <row r="135" spans="1:36" x14ac:dyDescent="0.3">
      <c r="A135" s="2" t="s">
        <v>160</v>
      </c>
      <c r="B135" s="2" t="s">
        <v>27</v>
      </c>
      <c r="C135" s="2">
        <v>100</v>
      </c>
      <c r="D135" s="6">
        <v>287.8224907635468</v>
      </c>
      <c r="E135" s="6">
        <v>475.14190525650292</v>
      </c>
      <c r="F135" s="6">
        <v>1098.9703125000001</v>
      </c>
      <c r="G135" s="6">
        <v>1002.0644345238095</v>
      </c>
      <c r="H135" s="6">
        <v>955.65754021447719</v>
      </c>
      <c r="I135" s="2">
        <v>100.7</v>
      </c>
      <c r="J135" s="2">
        <v>-14.296875</v>
      </c>
      <c r="K135" s="2">
        <v>-0.1953125</v>
      </c>
      <c r="L135">
        <v>86.598437500000003</v>
      </c>
      <c r="M135" s="2">
        <v>254.638671875</v>
      </c>
      <c r="N135" s="2">
        <v>1.708984375</v>
      </c>
      <c r="O135">
        <v>353.62968749999999</v>
      </c>
      <c r="P135" s="2">
        <v>273.681640625</v>
      </c>
      <c r="Q135" s="2">
        <v>-1.708984375</v>
      </c>
      <c r="R135">
        <v>376.09062499999999</v>
      </c>
      <c r="S135" s="2">
        <v>256.34765625</v>
      </c>
      <c r="T135" s="2">
        <v>0.244140625</v>
      </c>
      <c r="U135">
        <v>356.80351562499999</v>
      </c>
      <c r="V135" s="2">
        <v>54.0234375</v>
      </c>
      <c r="W135" s="2">
        <v>-0.1953125</v>
      </c>
      <c r="X135">
        <v>154.91874999999999</v>
      </c>
      <c r="Y135" s="2">
        <v>213.3359375</v>
      </c>
      <c r="Z135" s="2">
        <v>5.8359375</v>
      </c>
      <c r="AA135" s="3">
        <f t="shared" si="20"/>
        <v>207.5</v>
      </c>
      <c r="AB135" s="4">
        <v>103125</v>
      </c>
      <c r="AC135" s="2">
        <v>0.8994140625</v>
      </c>
      <c r="AD135" s="5">
        <f t="shared" si="21"/>
        <v>0.62536036828386155</v>
      </c>
      <c r="AE135" s="2" t="str">
        <f>IF(AND(ISNUMBER(AD135),ISNUMBER(#REF!)),0.62*0.25*PI()*(0.1^2)*SQRT(1000*2*AD135*ABS(#REF!)),"")</f>
        <v/>
      </c>
      <c r="AF135" s="2">
        <f t="shared" si="22"/>
        <v>1.0421369463684746</v>
      </c>
      <c r="AG135" s="2">
        <f t="shared" si="23"/>
        <v>1.0860706179017572</v>
      </c>
      <c r="AH135" s="2">
        <f t="shared" si="24"/>
        <v>1.1654083791747447</v>
      </c>
      <c r="AI135" s="2">
        <f t="shared" si="25"/>
        <v>1.1684442928182817</v>
      </c>
      <c r="AJ135" s="2">
        <f t="shared" si="26"/>
        <v>1.1673125379676899</v>
      </c>
    </row>
    <row r="136" spans="1:36" x14ac:dyDescent="0.3">
      <c r="A136" s="2" t="s">
        <v>161</v>
      </c>
      <c r="B136" s="2" t="s">
        <v>27</v>
      </c>
      <c r="C136" s="2">
        <v>100</v>
      </c>
      <c r="D136" s="6">
        <v>288.06302339901475</v>
      </c>
      <c r="E136" s="6">
        <v>475.38886831647403</v>
      </c>
      <c r="F136" s="6">
        <v>1100.5625339673911</v>
      </c>
      <c r="G136" s="6">
        <v>1000.2043154761905</v>
      </c>
      <c r="H136" s="6">
        <v>955.65754021447719</v>
      </c>
      <c r="I136" s="2">
        <v>100.7</v>
      </c>
      <c r="J136" s="2">
        <v>-14.453125</v>
      </c>
      <c r="K136" s="2">
        <v>-0.1953125</v>
      </c>
      <c r="L136">
        <v>86.442187500000003</v>
      </c>
      <c r="M136" s="2">
        <v>255.859375</v>
      </c>
      <c r="N136" s="2">
        <v>1.708984375</v>
      </c>
      <c r="O136">
        <v>354.85039062499999</v>
      </c>
      <c r="P136" s="2">
        <v>273.681640625</v>
      </c>
      <c r="Q136" s="2">
        <v>-1.708984375</v>
      </c>
      <c r="R136">
        <v>376.09062499999999</v>
      </c>
      <c r="S136" s="2">
        <v>257.32421875</v>
      </c>
      <c r="T136" s="2">
        <v>0.244140625</v>
      </c>
      <c r="U136">
        <v>357.78007812499999</v>
      </c>
      <c r="V136" s="2">
        <v>52.6953125</v>
      </c>
      <c r="W136" s="2">
        <v>-0.1953125</v>
      </c>
      <c r="X136">
        <v>153.59062499999999</v>
      </c>
      <c r="Y136" s="2">
        <v>193.072265625</v>
      </c>
      <c r="Z136" s="2">
        <v>5.8359375</v>
      </c>
      <c r="AA136" s="3">
        <f t="shared" si="20"/>
        <v>187.236328125</v>
      </c>
      <c r="AB136" s="4">
        <v>103066.40625</v>
      </c>
      <c r="AC136" s="2">
        <v>0.90234375</v>
      </c>
      <c r="AD136" s="5">
        <f t="shared" si="21"/>
        <v>0.62509234246972523</v>
      </c>
      <c r="AE136" s="2" t="str">
        <f>IF(AND(ISNUMBER(AD136),ISNUMBER(#REF!)),0.62*0.25*PI()*(0.1^2)*SQRT(1000*2*AD136*ABS(#REF!)),"")</f>
        <v/>
      </c>
      <c r="AF136" s="2">
        <f t="shared" si="22"/>
        <v>1.0421886494894119</v>
      </c>
      <c r="AG136" s="2">
        <f t="shared" si="23"/>
        <v>1.0861304254475506</v>
      </c>
      <c r="AH136" s="2">
        <f t="shared" si="24"/>
        <v>1.1652944899859481</v>
      </c>
      <c r="AI136" s="2">
        <f t="shared" si="25"/>
        <v>1.1684299853179683</v>
      </c>
      <c r="AJ136" s="2">
        <f t="shared" si="26"/>
        <v>1.1673125379676899</v>
      </c>
    </row>
    <row r="137" spans="1:36" x14ac:dyDescent="0.3">
      <c r="A137" s="2" t="s">
        <v>162</v>
      </c>
      <c r="B137" s="2" t="s">
        <v>27</v>
      </c>
      <c r="C137" s="2">
        <v>100</v>
      </c>
      <c r="D137" s="6">
        <v>287.8224907635468</v>
      </c>
      <c r="E137" s="6">
        <v>475.38886831647403</v>
      </c>
      <c r="F137" s="6">
        <v>1100.5625339673911</v>
      </c>
      <c r="G137" s="6">
        <v>994.62395833333323</v>
      </c>
      <c r="H137" s="6">
        <v>954.28302195040214</v>
      </c>
      <c r="I137" s="2">
        <v>100.7</v>
      </c>
      <c r="J137" s="2">
        <v>-14.6484375</v>
      </c>
      <c r="K137" s="2">
        <v>-0.1953125</v>
      </c>
      <c r="L137">
        <v>86.246875000000003</v>
      </c>
      <c r="M137" s="2">
        <v>253.90625</v>
      </c>
      <c r="N137" s="2">
        <v>1.708984375</v>
      </c>
      <c r="O137">
        <v>352.89726562499999</v>
      </c>
      <c r="P137" s="2">
        <v>271.240234375</v>
      </c>
      <c r="Q137" s="2">
        <v>-1.708984375</v>
      </c>
      <c r="R137">
        <v>373.64921874999999</v>
      </c>
      <c r="S137" s="2">
        <v>253.90625</v>
      </c>
      <c r="T137" s="2">
        <v>0.244140625</v>
      </c>
      <c r="U137">
        <v>354.36210937499999</v>
      </c>
      <c r="V137" s="2">
        <v>53.3984375</v>
      </c>
      <c r="W137" s="2">
        <v>-0.1953125</v>
      </c>
      <c r="X137">
        <v>154.29374999999999</v>
      </c>
      <c r="Y137" s="2">
        <v>202.9609375</v>
      </c>
      <c r="Z137" s="2">
        <v>5.8359375</v>
      </c>
      <c r="AA137" s="3">
        <f t="shared" si="20"/>
        <v>197.125</v>
      </c>
      <c r="AB137" s="4">
        <v>102949.21875</v>
      </c>
      <c r="AC137" s="2">
        <v>0.90234375</v>
      </c>
      <c r="AD137" s="5">
        <f t="shared" si="21"/>
        <v>0.62536036828386155</v>
      </c>
      <c r="AE137" s="2" t="str">
        <f>IF(AND(ISNUMBER(AD137),ISNUMBER(#REF!)),0.62*0.25*PI()*(0.1^2)*SQRT(1000*2*AD137*ABS(#REF!)),"")</f>
        <v/>
      </c>
      <c r="AF137" s="2">
        <f t="shared" si="22"/>
        <v>1.0421369463684746</v>
      </c>
      <c r="AG137" s="2">
        <f t="shared" si="23"/>
        <v>1.0861304254475506</v>
      </c>
      <c r="AH137" s="2">
        <f t="shared" si="24"/>
        <v>1.1652944899859481</v>
      </c>
      <c r="AI137" s="2">
        <f t="shared" si="25"/>
        <v>1.1683712587961195</v>
      </c>
      <c r="AJ137" s="2">
        <f t="shared" si="26"/>
        <v>1.1672548628010375</v>
      </c>
    </row>
    <row r="138" spans="1:36" x14ac:dyDescent="0.3">
      <c r="A138" s="2" t="s">
        <v>163</v>
      </c>
      <c r="B138" s="2" t="s">
        <v>27</v>
      </c>
      <c r="C138" s="2">
        <v>100</v>
      </c>
      <c r="D138" s="6">
        <v>287.8224907635468</v>
      </c>
      <c r="E138" s="6">
        <v>475.38886831647403</v>
      </c>
      <c r="F138" s="6">
        <v>1100.5625339673911</v>
      </c>
      <c r="G138" s="6">
        <v>994.62395833333323</v>
      </c>
      <c r="H138" s="6">
        <v>954.28302195040214</v>
      </c>
      <c r="I138" s="2">
        <v>100.7</v>
      </c>
      <c r="J138" s="2">
        <v>-14.6484375</v>
      </c>
      <c r="K138" s="2">
        <v>-0.1953125</v>
      </c>
      <c r="L138">
        <v>86.246875000000003</v>
      </c>
      <c r="M138" s="2">
        <v>253.90625</v>
      </c>
      <c r="N138" s="2">
        <v>1.708984375</v>
      </c>
      <c r="O138">
        <v>352.89726562499999</v>
      </c>
      <c r="P138" s="2">
        <v>273.4375</v>
      </c>
      <c r="Q138" s="2">
        <v>-1.708984375</v>
      </c>
      <c r="R138">
        <v>375.84648437499999</v>
      </c>
      <c r="S138" s="2">
        <v>254.150390625</v>
      </c>
      <c r="T138" s="2">
        <v>0.244140625</v>
      </c>
      <c r="U138">
        <v>354.60624999999999</v>
      </c>
      <c r="V138" s="2">
        <v>52.421875</v>
      </c>
      <c r="W138" s="2">
        <v>-0.1953125</v>
      </c>
      <c r="X138">
        <v>153.31718749999999</v>
      </c>
      <c r="Y138" s="2">
        <v>211.390625</v>
      </c>
      <c r="Z138" s="2">
        <v>5.8359375</v>
      </c>
      <c r="AA138" s="3">
        <f t="shared" ref="AA138:AA143" si="27">IF(ISNUMBER(Y138),ABS(Y138-Z138),"")</f>
        <v>205.5546875</v>
      </c>
      <c r="AB138" s="4">
        <v>102890.625</v>
      </c>
      <c r="AC138" s="2">
        <v>0.90234375</v>
      </c>
      <c r="AD138" s="5">
        <f t="shared" ref="AD138:AD143" si="28">IF(ISNUMBER(G138),I138*1000/(287.05*(D138+273.15)),"")</f>
        <v>0.62536036828386155</v>
      </c>
      <c r="AE138" s="2" t="str">
        <f>IF(AND(ISNUMBER(AD138),ISNUMBER(#REF!)),0.62*0.25*PI()*(0.1^2)*SQRT(1000*2*AD138*ABS(#REF!)),"")</f>
        <v/>
      </c>
      <c r="AF138" s="2">
        <f t="shared" ref="AF138:AF143" si="29">IF(ISNUMBER(D138),0.2871*(0.000000000000275462*((D138+273.15)^4)-0.00000000191142*((D138+273.15)^3)+0.00000329421*((D138+273.15)^2)-0.00133736*(D138+273.15)+3.65359),"")</f>
        <v>1.0421369463684746</v>
      </c>
      <c r="AG138" s="2">
        <f t="shared" ref="AG138:AG143" si="30">IF(ISNUMBER(E138),0.2871*(0.000000000000275462*((E138+273.15)^4)-0.00000000191142*((E138+273.15)^3)+0.00000329421*((E138+273.15)^2)-0.00133736*(E138+273.15)+3.65359),"")</f>
        <v>1.0861304254475506</v>
      </c>
      <c r="AH138" s="2">
        <f t="shared" ref="AH138:AH143" si="31">IF(ISNUMBER(F138),0.2871*(0.000000000000275462*((F138+273.15)^4)-0.00000000191142*((F138+273.15)^3)+0.00000329421*((F138+273.15)^2)-0.00133736*(F138+273.15)+3.65359),"")</f>
        <v>1.1652944899859481</v>
      </c>
      <c r="AI138" s="2">
        <f t="shared" ref="AI138:AI143" si="32">IF(ISNUMBER(G138),0.2871*(0.000000000000275462*((G138+273.15)^4)-0.00000000191142*((G138+273.15)^3)+0.00000329421*((G138+273.15)^2)-0.00133736*(G138+273.15)+3.65359),"")</f>
        <v>1.1683712587961195</v>
      </c>
      <c r="AJ138" s="2">
        <f t="shared" ref="AJ138:AJ143" si="33">IF(ISNUMBER(H138),0.2871*(0.000000000000275462*((H138+273.15)^4)-0.00000000191142*((H138+273.15)^3)+0.00000329421*((H138+273.15)^2)-0.00133736*(H138+273.15)+3.65359),"")</f>
        <v>1.1672548628010375</v>
      </c>
    </row>
    <row r="139" spans="1:36" x14ac:dyDescent="0.3">
      <c r="A139" s="2" t="s">
        <v>164</v>
      </c>
      <c r="B139" s="2" t="s">
        <v>27</v>
      </c>
      <c r="C139" s="2">
        <v>100</v>
      </c>
      <c r="D139" s="6">
        <v>287.8224907635468</v>
      </c>
      <c r="E139" s="6">
        <v>474.89494219653182</v>
      </c>
      <c r="F139" s="6">
        <v>1097.3780910326086</v>
      </c>
      <c r="G139" s="6">
        <v>996.48407738095239</v>
      </c>
      <c r="H139" s="6">
        <v>953.8248491957105</v>
      </c>
      <c r="I139" s="2">
        <v>100.7</v>
      </c>
      <c r="J139" s="2">
        <v>-15.0390625</v>
      </c>
      <c r="K139" s="2">
        <v>-0.1953125</v>
      </c>
      <c r="L139">
        <v>85.856250000000003</v>
      </c>
      <c r="M139" s="2">
        <v>252.197265625</v>
      </c>
      <c r="N139" s="2">
        <v>1.708984375</v>
      </c>
      <c r="O139">
        <v>351.18828124999999</v>
      </c>
      <c r="P139" s="2">
        <v>266.11328125</v>
      </c>
      <c r="Q139" s="2">
        <v>-1.708984375</v>
      </c>
      <c r="R139">
        <v>368.52226562499999</v>
      </c>
      <c r="S139" s="2">
        <v>250</v>
      </c>
      <c r="T139" s="2">
        <v>0.244140625</v>
      </c>
      <c r="U139">
        <v>350.45585937499999</v>
      </c>
      <c r="V139" s="2">
        <v>51.1328125</v>
      </c>
      <c r="W139" s="2">
        <v>-0.1953125</v>
      </c>
      <c r="X139">
        <v>152.02812499999999</v>
      </c>
      <c r="Y139" s="2">
        <v>185.615234375</v>
      </c>
      <c r="Z139" s="2">
        <v>5.8359375</v>
      </c>
      <c r="AA139" s="3">
        <f t="shared" si="27"/>
        <v>179.779296875</v>
      </c>
      <c r="AB139" s="4">
        <v>102773.4375</v>
      </c>
      <c r="AC139" s="2">
        <v>0.8876953125</v>
      </c>
      <c r="AD139" s="5">
        <f t="shared" si="28"/>
        <v>0.62536036828386155</v>
      </c>
      <c r="AE139" s="2" t="str">
        <f>IF(AND(ISNUMBER(AD139),ISNUMBER(#REF!)),0.62*0.25*PI()*(0.1^2)*SQRT(1000*2*AD139*ABS(#REF!)),"")</f>
        <v/>
      </c>
      <c r="AF139" s="2">
        <f t="shared" si="29"/>
        <v>1.0421369463684746</v>
      </c>
      <c r="AG139" s="2">
        <f t="shared" si="30"/>
        <v>1.0860108078612198</v>
      </c>
      <c r="AH139" s="2">
        <f t="shared" si="31"/>
        <v>1.1655201398669217</v>
      </c>
      <c r="AI139" s="2">
        <f t="shared" si="32"/>
        <v>1.1683934626478831</v>
      </c>
      <c r="AJ139" s="2">
        <f t="shared" si="33"/>
        <v>1.16723533527646</v>
      </c>
    </row>
    <row r="140" spans="1:36" x14ac:dyDescent="0.3">
      <c r="A140" s="2" t="s">
        <v>165</v>
      </c>
      <c r="B140" s="2" t="s">
        <v>27</v>
      </c>
      <c r="C140" s="2">
        <v>100</v>
      </c>
      <c r="D140" s="6">
        <v>287.8224907635468</v>
      </c>
      <c r="E140" s="6">
        <v>474.64797913656071</v>
      </c>
      <c r="F140" s="6">
        <v>1094.1936480978261</v>
      </c>
      <c r="G140" s="6">
        <v>997.4141369047619</v>
      </c>
      <c r="H140" s="6">
        <v>954.28302195040214</v>
      </c>
      <c r="I140" s="2">
        <v>100.7</v>
      </c>
      <c r="J140" s="2">
        <v>-14.84375</v>
      </c>
      <c r="K140" s="2">
        <v>-0.1953125</v>
      </c>
      <c r="L140">
        <v>86.051562500000003</v>
      </c>
      <c r="M140" s="2">
        <v>252.44140625</v>
      </c>
      <c r="N140" s="2">
        <v>1.708984375</v>
      </c>
      <c r="O140">
        <v>351.43242187499999</v>
      </c>
      <c r="P140" s="2">
        <v>268.5546875</v>
      </c>
      <c r="Q140" s="2">
        <v>-1.708984375</v>
      </c>
      <c r="R140">
        <v>370.96367187499999</v>
      </c>
      <c r="S140" s="2">
        <v>250.48828125</v>
      </c>
      <c r="T140" s="2">
        <v>0.244140625</v>
      </c>
      <c r="U140">
        <v>350.94414062499999</v>
      </c>
      <c r="V140" s="2">
        <v>49.765625</v>
      </c>
      <c r="W140" s="2">
        <v>-0.1953125</v>
      </c>
      <c r="X140">
        <v>150.66093749999999</v>
      </c>
      <c r="Y140" s="2">
        <v>187.72265625</v>
      </c>
      <c r="Z140" s="2">
        <v>5.8359375</v>
      </c>
      <c r="AA140" s="3">
        <f t="shared" si="27"/>
        <v>181.88671875</v>
      </c>
      <c r="AB140" s="4">
        <v>102890.625</v>
      </c>
      <c r="AC140" s="2">
        <v>0.8876953125</v>
      </c>
      <c r="AD140" s="5">
        <f t="shared" si="28"/>
        <v>0.62536036828386155</v>
      </c>
      <c r="AE140" s="2" t="str">
        <f>IF(AND(ISNUMBER(AD140),ISNUMBER(#REF!)),0.62*0.25*PI()*(0.1^2)*SQRT(1000*2*AD140*ABS(#REF!)),"")</f>
        <v/>
      </c>
      <c r="AF140" s="2">
        <f t="shared" si="29"/>
        <v>1.0421369463684746</v>
      </c>
      <c r="AG140" s="2">
        <f t="shared" si="30"/>
        <v>1.0859509953541433</v>
      </c>
      <c r="AH140" s="2">
        <f t="shared" si="31"/>
        <v>1.1657372869109339</v>
      </c>
      <c r="AI140" s="2">
        <f t="shared" si="32"/>
        <v>1.168403580008311</v>
      </c>
      <c r="AJ140" s="2">
        <f t="shared" si="33"/>
        <v>1.1672548628010375</v>
      </c>
    </row>
    <row r="141" spans="1:36" x14ac:dyDescent="0.3">
      <c r="A141" s="2" t="s">
        <v>166</v>
      </c>
      <c r="B141" s="2" t="s">
        <v>27</v>
      </c>
      <c r="C141" s="2">
        <v>100</v>
      </c>
      <c r="D141" s="6">
        <v>287.8224907635468</v>
      </c>
      <c r="E141" s="6">
        <v>474.89494219653182</v>
      </c>
      <c r="F141" s="6">
        <v>1093.1321671195651</v>
      </c>
      <c r="G141" s="6">
        <v>997.87916666666661</v>
      </c>
      <c r="H141" s="6">
        <v>954.28302195040214</v>
      </c>
      <c r="I141" s="2">
        <v>100.7</v>
      </c>
      <c r="J141" s="2">
        <v>-14.53125</v>
      </c>
      <c r="K141" s="2">
        <v>-0.1953125</v>
      </c>
      <c r="L141">
        <v>86.364062500000003</v>
      </c>
      <c r="M141" s="2">
        <v>254.39453125</v>
      </c>
      <c r="N141" s="2">
        <v>1.708984375</v>
      </c>
      <c r="O141">
        <v>353.38554687499999</v>
      </c>
      <c r="P141" s="2">
        <v>268.5546875</v>
      </c>
      <c r="Q141" s="2">
        <v>-1.708984375</v>
      </c>
      <c r="R141">
        <v>370.96367187499999</v>
      </c>
      <c r="S141" s="2">
        <v>250.48828125</v>
      </c>
      <c r="T141" s="2">
        <v>0.244140625</v>
      </c>
      <c r="U141">
        <v>350.94414062499999</v>
      </c>
      <c r="V141" s="2">
        <v>49.765625</v>
      </c>
      <c r="W141" s="2">
        <v>-0.1953125</v>
      </c>
      <c r="X141">
        <v>150.66093749999999</v>
      </c>
      <c r="Y141" s="2">
        <v>187.72265625</v>
      </c>
      <c r="Z141" s="2">
        <v>5.8359375</v>
      </c>
      <c r="AA141" s="3">
        <f t="shared" si="27"/>
        <v>181.88671875</v>
      </c>
      <c r="AB141" s="4">
        <v>102890.625</v>
      </c>
      <c r="AC141" s="2">
        <v>0.8935546875</v>
      </c>
      <c r="AD141" s="5">
        <f t="shared" si="28"/>
        <v>0.62536036828386155</v>
      </c>
      <c r="AE141" s="2" t="str">
        <f>IF(AND(ISNUMBER(AD141),ISNUMBER(#REF!)),0.62*0.25*PI()*(0.1^2)*SQRT(1000*2*AD141*ABS(#REF!)),"")</f>
        <v/>
      </c>
      <c r="AF141" s="2">
        <f t="shared" si="29"/>
        <v>1.0421369463684746</v>
      </c>
      <c r="AG141" s="2">
        <f t="shared" si="30"/>
        <v>1.0860108078612198</v>
      </c>
      <c r="AH141" s="2">
        <f t="shared" si="31"/>
        <v>1.1658077836092284</v>
      </c>
      <c r="AI141" s="2">
        <f t="shared" si="32"/>
        <v>1.1684083922365194</v>
      </c>
      <c r="AJ141" s="2">
        <f t="shared" si="33"/>
        <v>1.1672548628010375</v>
      </c>
    </row>
    <row r="142" spans="1:36" x14ac:dyDescent="0.3">
      <c r="A142" s="2" t="s">
        <v>167</v>
      </c>
      <c r="B142" s="2" t="s">
        <v>27</v>
      </c>
      <c r="C142" s="2">
        <v>100</v>
      </c>
      <c r="D142" s="6">
        <v>287.58195812807878</v>
      </c>
      <c r="E142" s="6">
        <v>474.89494219653182</v>
      </c>
      <c r="F142" s="6">
        <v>1093.6629076086956</v>
      </c>
      <c r="G142" s="6">
        <v>996.01904761904757</v>
      </c>
      <c r="H142" s="6">
        <v>954.74119470509379</v>
      </c>
      <c r="I142" s="2">
        <v>100.7</v>
      </c>
      <c r="J142" s="2">
        <v>-14.1015625</v>
      </c>
      <c r="K142" s="2">
        <v>-0.1953125</v>
      </c>
      <c r="L142">
        <v>86.793750000000003</v>
      </c>
      <c r="M142" s="2">
        <v>255.615234375</v>
      </c>
      <c r="N142" s="2">
        <v>1.708984375</v>
      </c>
      <c r="O142">
        <v>354.60624999999999</v>
      </c>
      <c r="P142" s="2">
        <v>266.357421875</v>
      </c>
      <c r="Q142" s="2">
        <v>-1.708984375</v>
      </c>
      <c r="R142">
        <v>368.76640624999999</v>
      </c>
      <c r="S142" s="2">
        <v>253.90625</v>
      </c>
      <c r="T142" s="2">
        <v>0.244140625</v>
      </c>
      <c r="U142">
        <v>354.36210937499999</v>
      </c>
      <c r="V142" s="2">
        <v>51.2109375</v>
      </c>
      <c r="W142" s="2">
        <v>-0.1953125</v>
      </c>
      <c r="X142">
        <v>152.10624999999999</v>
      </c>
      <c r="Y142" s="2">
        <v>221.1171875</v>
      </c>
      <c r="Z142" s="2">
        <v>5.8359375</v>
      </c>
      <c r="AA142" s="3">
        <f t="shared" si="27"/>
        <v>215.28125</v>
      </c>
      <c r="AB142" s="4">
        <v>102890.625</v>
      </c>
      <c r="AC142" s="2">
        <v>0.8935546875</v>
      </c>
      <c r="AD142" s="5">
        <f t="shared" si="28"/>
        <v>0.62562862404371289</v>
      </c>
      <c r="AE142" s="2" t="str">
        <f>IF(AND(ISNUMBER(AD142),ISNUMBER(#REF!)),0.62*0.25*PI()*(0.1^2)*SQRT(1000*2*AD142*ABS(#REF!)),"")</f>
        <v/>
      </c>
      <c r="AF142" s="2">
        <f t="shared" si="29"/>
        <v>1.0420852630989748</v>
      </c>
      <c r="AG142" s="2">
        <f t="shared" si="30"/>
        <v>1.0860108078612198</v>
      </c>
      <c r="AH142" s="2">
        <f t="shared" si="31"/>
        <v>1.1657726529916916</v>
      </c>
      <c r="AI142" s="2">
        <f t="shared" si="32"/>
        <v>1.1683881576930404</v>
      </c>
      <c r="AJ142" s="2">
        <f t="shared" si="33"/>
        <v>1.1672742391528015</v>
      </c>
    </row>
    <row r="143" spans="1:36" x14ac:dyDescent="0.3">
      <c r="A143" s="2" t="s">
        <v>168</v>
      </c>
      <c r="B143" s="2" t="s">
        <v>27</v>
      </c>
      <c r="C143" s="2">
        <v>100</v>
      </c>
      <c r="D143" s="6">
        <v>287.8224907635468</v>
      </c>
      <c r="E143" s="6">
        <v>474.89494219653182</v>
      </c>
      <c r="F143" s="6">
        <v>1093.1321671195651</v>
      </c>
      <c r="G143" s="6">
        <v>996.01904761904757</v>
      </c>
      <c r="H143" s="6">
        <v>954.74119470509379</v>
      </c>
      <c r="I143" s="2">
        <v>100.7</v>
      </c>
      <c r="J143" s="2">
        <v>-14.1015625</v>
      </c>
      <c r="K143" s="2">
        <v>-0.1953125</v>
      </c>
      <c r="L143">
        <v>86.793750000000003</v>
      </c>
      <c r="M143" s="2">
        <v>255.615234375</v>
      </c>
      <c r="N143" s="2">
        <v>1.708984375</v>
      </c>
      <c r="O143">
        <v>354.60624999999999</v>
      </c>
      <c r="P143" s="2">
        <v>266.357421875</v>
      </c>
      <c r="Q143" s="2">
        <v>-1.708984375</v>
      </c>
      <c r="R143">
        <v>368.76640624999999</v>
      </c>
      <c r="S143" s="2">
        <v>253.90625</v>
      </c>
      <c r="T143" s="2">
        <v>0.244140625</v>
      </c>
      <c r="U143">
        <v>354.36210937499999</v>
      </c>
      <c r="V143" s="2">
        <v>51.2109375</v>
      </c>
      <c r="W143" s="2">
        <v>-0.1953125</v>
      </c>
      <c r="X143">
        <v>152.10624999999999</v>
      </c>
      <c r="Y143" s="2">
        <v>221.1171875</v>
      </c>
      <c r="Z143" s="2">
        <v>5.8359375</v>
      </c>
      <c r="AA143" s="3">
        <f t="shared" si="27"/>
        <v>215.28125</v>
      </c>
      <c r="AB143" s="4">
        <v>102890.625</v>
      </c>
      <c r="AC143" s="2">
        <v>0.8935546875</v>
      </c>
      <c r="AD143" s="5">
        <f t="shared" si="28"/>
        <v>0.62536036828386155</v>
      </c>
      <c r="AE143" s="2" t="str">
        <f>IF(AND(ISNUMBER(AD143),ISNUMBER(#REF!)),0.62*0.25*PI()*(0.1^2)*SQRT(1000*2*AD143*ABS(#REF!)),"")</f>
        <v/>
      </c>
      <c r="AF143" s="2">
        <f t="shared" si="29"/>
        <v>1.0421369463684746</v>
      </c>
      <c r="AG143" s="2">
        <f t="shared" si="30"/>
        <v>1.0860108078612198</v>
      </c>
      <c r="AH143" s="2">
        <f t="shared" si="31"/>
        <v>1.1658077836092284</v>
      </c>
      <c r="AI143" s="2">
        <f t="shared" si="32"/>
        <v>1.1683881576930404</v>
      </c>
      <c r="AJ143" s="2">
        <f t="shared" si="33"/>
        <v>1.1672742391528015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8691AA6A8134FB9AF42F537F81261" ma:contentTypeVersion="3" ma:contentTypeDescription="Create a new document." ma:contentTypeScope="" ma:versionID="cdd11d720f08b26e1429ae4a537e8096">
  <xsd:schema xmlns:xsd="http://www.w3.org/2001/XMLSchema" xmlns:xs="http://www.w3.org/2001/XMLSchema" xmlns:p="http://schemas.microsoft.com/office/2006/metadata/properties" xmlns:ns2="2fcbdc8b-4849-42c6-9b75-d7ffdf4af519" targetNamespace="http://schemas.microsoft.com/office/2006/metadata/properties" ma:root="true" ma:fieldsID="7180b250bd8f712225b388133227ee46" ns2:_="">
    <xsd:import namespace="2fcbdc8b-4849-42c6-9b75-d7ffdf4af5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bdc8b-4849-42c6-9b75-d7ffdf4af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B52E86-DBD5-4D5C-AA72-0578BBD3DA37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fcbdc8b-4849-42c6-9b75-d7ffdf4af519"/>
  </ds:schemaRefs>
</ds:datastoreItem>
</file>

<file path=customXml/itemProps2.xml><?xml version="1.0" encoding="utf-8"?>
<ds:datastoreItem xmlns:ds="http://schemas.openxmlformats.org/officeDocument/2006/customXml" ds:itemID="{79C54F18-D691-4420-8A50-1BD05B7475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90FEA-623C-49D5-AD7A-71763462E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bdc8b-4849-42c6-9b75-d7ffdf4af5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the West of England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Linus Adzanku (Student)</dc:creator>
  <cp:keywords/>
  <dc:description/>
  <cp:lastModifiedBy>Linus Adzanku (Student)</cp:lastModifiedBy>
  <cp:revision/>
  <dcterms:created xsi:type="dcterms:W3CDTF">2023-10-20T15:18:29Z</dcterms:created>
  <dcterms:modified xsi:type="dcterms:W3CDTF">2023-10-20T16:18:40Z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0x010100AEB8691AA6A8134FB9AF42F537F81261</vt:lpwstr>
  </property>
</Properties>
</file>