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5"/>
  <c r="F42"/>
  <c r="E42"/>
  <c r="F47"/>
  <c r="E47"/>
  <c r="F46"/>
  <c r="E46"/>
  <c r="F45"/>
  <c r="E45"/>
  <c r="F44"/>
  <c r="E44"/>
  <c r="F43"/>
  <c r="E43"/>
  <c r="F41"/>
  <c r="E41"/>
  <c r="F40"/>
  <c r="E40"/>
  <c r="F39"/>
  <c r="E39"/>
  <c r="F32"/>
  <c r="E32"/>
  <c r="F31"/>
  <c r="E31"/>
  <c r="F30"/>
  <c r="E30"/>
  <c r="F29"/>
  <c r="E29"/>
  <c r="F28"/>
  <c r="E28"/>
  <c r="F27"/>
  <c r="E27"/>
  <c r="F26"/>
  <c r="E26"/>
  <c r="E34"/>
  <c r="F34" s="1"/>
  <c r="E33"/>
  <c r="F33" s="1"/>
  <c r="E25"/>
  <c r="F25" s="1"/>
  <c r="E24"/>
  <c r="F24" s="1"/>
  <c r="F23"/>
  <c r="E23"/>
  <c r="F22"/>
  <c r="E22"/>
  <c r="F21"/>
  <c r="E21"/>
  <c r="E20"/>
  <c r="F20" s="1"/>
  <c r="E19"/>
  <c r="F19" s="1"/>
  <c r="E18"/>
  <c r="F18" s="1"/>
  <c r="F17"/>
  <c r="E17"/>
  <c r="F16"/>
  <c r="E16"/>
  <c r="E13"/>
  <c r="F13" s="1"/>
  <c r="E12"/>
  <c r="F12" s="1"/>
  <c r="E11"/>
  <c r="F11" s="1"/>
  <c r="E10"/>
  <c r="F10" s="1"/>
  <c r="E9"/>
  <c r="F9" s="1"/>
  <c r="E38"/>
  <c r="F38" s="1"/>
  <c r="E37" l="1"/>
  <c r="F37" s="1"/>
  <c r="E36"/>
  <c r="F36" s="1"/>
  <c r="E35"/>
  <c r="F35" s="1"/>
  <c r="E15"/>
  <c r="F15" s="1"/>
  <c r="E14"/>
  <c r="F14" s="1"/>
  <c r="E8"/>
  <c r="F8" s="1"/>
  <c r="E7"/>
  <c r="F7" s="1"/>
  <c r="E6"/>
  <c r="F6" s="1"/>
  <c r="E5"/>
  <c r="F5" s="1"/>
  <c r="A6" l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</calcChain>
</file>

<file path=xl/sharedStrings.xml><?xml version="1.0" encoding="utf-8"?>
<sst xmlns="http://schemas.openxmlformats.org/spreadsheetml/2006/main" count="99" uniqueCount="67">
  <si>
    <t>NAMA</t>
  </si>
  <si>
    <t>Gaji /bln</t>
  </si>
  <si>
    <t>Jam Kerja</t>
  </si>
  <si>
    <t>Gaji /hari</t>
  </si>
  <si>
    <t>uang makan</t>
  </si>
  <si>
    <t>Transport</t>
  </si>
  <si>
    <t>Potongan keterlambatan</t>
  </si>
  <si>
    <t>RINCIAN GAJI KARYAWAN CINTA BUNDA GRUP  per Januari  2024</t>
  </si>
  <si>
    <t>DWI</t>
  </si>
  <si>
    <t>RIKI</t>
  </si>
  <si>
    <t>TITIS</t>
  </si>
  <si>
    <t>WIDYA</t>
  </si>
  <si>
    <t>NADIA</t>
  </si>
  <si>
    <t>DICKY</t>
  </si>
  <si>
    <t>MEIRINA</t>
  </si>
  <si>
    <t>ANIK</t>
  </si>
  <si>
    <t>INTAN</t>
  </si>
  <si>
    <t>MULVA</t>
  </si>
  <si>
    <t>DEDI</t>
  </si>
  <si>
    <t>AZKA</t>
  </si>
  <si>
    <t>KAROM</t>
  </si>
  <si>
    <t>TIKA</t>
  </si>
  <si>
    <t>THONI</t>
  </si>
  <si>
    <t>WATI</t>
  </si>
  <si>
    <t>YOGA</t>
  </si>
  <si>
    <t>SARAH</t>
  </si>
  <si>
    <t>HIMMAH</t>
  </si>
  <si>
    <t>ROBBY</t>
  </si>
  <si>
    <t>BOWO</t>
  </si>
  <si>
    <t>MURNI</t>
  </si>
  <si>
    <t>FARHAN</t>
  </si>
  <si>
    <t>WULAN</t>
  </si>
  <si>
    <t>RULLY</t>
  </si>
  <si>
    <t>ZULVA</t>
  </si>
  <si>
    <t>NISDAH</t>
  </si>
  <si>
    <t>RISKA</t>
  </si>
  <si>
    <t>HAPPY</t>
  </si>
  <si>
    <t>ELFANI</t>
  </si>
  <si>
    <t>YUDHA</t>
  </si>
  <si>
    <t>HASNA</t>
  </si>
  <si>
    <t>Gaji /jam</t>
  </si>
  <si>
    <t>NO. URUT</t>
  </si>
  <si>
    <t>KARYAWAN</t>
  </si>
  <si>
    <t>( Jam )</t>
  </si>
  <si>
    <t>( Rp )</t>
  </si>
  <si>
    <t>HENI</t>
  </si>
  <si>
    <t>HANIF</t>
  </si>
  <si>
    <t>DEVITA</t>
  </si>
  <si>
    <t>TICKA</t>
  </si>
  <si>
    <t>INGGAR</t>
  </si>
  <si>
    <t>LATIFA</t>
  </si>
  <si>
    <t>RIVALDI</t>
  </si>
  <si>
    <t>NABILLAH</t>
  </si>
  <si>
    <t>NO ID</t>
  </si>
  <si>
    <t>FANI</t>
  </si>
  <si>
    <t>ADIN</t>
  </si>
  <si>
    <t>SHIFT 1 CB 1&amp;3</t>
  </si>
  <si>
    <t>SHIFT 2 CB 1&amp;3</t>
  </si>
  <si>
    <t>CB 2 BANDUNG</t>
  </si>
  <si>
    <t>CB 4 NGUNUT</t>
  </si>
  <si>
    <t>GUDANG</t>
  </si>
  <si>
    <t>CB TOYS</t>
  </si>
  <si>
    <t>MANAGEMENT</t>
  </si>
  <si>
    <t>RIZZA</t>
  </si>
  <si>
    <t>DESY</t>
  </si>
  <si>
    <t>(Rp)</t>
  </si>
  <si>
    <t>MEI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</si>
</sst>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165" fontId="3" fillId="0" borderId="3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3" fillId="0" borderId="1" xfId="1" applyNumberFormat="1" applyFont="1" applyFill="1" applyBorder="1" applyAlignment="1">
      <alignment vertical="center"/>
    </xf>
    <xf numFmtId="165" fontId="3" fillId="0" borderId="3" xfId="0" applyNumberFormat="1" applyFont="1" applyFill="1" applyBorder="1" applyAlignment="1">
      <alignment vertical="center"/>
    </xf>
    <xf numFmtId="165" fontId="3" fillId="0" borderId="1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165" fontId="3" fillId="0" borderId="8" xfId="0" applyNumberFormat="1" applyFont="1" applyBorder="1" applyAlignment="1">
      <alignment vertical="center"/>
    </xf>
    <xf numFmtId="0" fontId="2" fillId="0" borderId="8" xfId="0" applyFont="1" applyBorder="1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3" xfId="0" applyNumberFormat="1" applyFont="1" applyBorder="1"/>
    <xf numFmtId="37" fontId="2" fillId="0" borderId="3" xfId="1" applyNumberFormat="1" applyFont="1" applyBorder="1" applyAlignment="1">
      <alignment horizontal="center"/>
    </xf>
    <xf numFmtId="37" fontId="2" fillId="0" borderId="1" xfId="1" applyNumberFormat="1" applyFont="1" applyBorder="1" applyAlignment="1">
      <alignment horizontal="center" vertical="center"/>
    </xf>
    <xf numFmtId="37" fontId="2" fillId="2" borderId="1" xfId="1" applyNumberFormat="1" applyFont="1" applyFill="1" applyBorder="1" applyAlignment="1">
      <alignment horizontal="center" vertical="center"/>
    </xf>
    <xf numFmtId="37" fontId="5" fillId="0" borderId="1" xfId="1" applyNumberFormat="1" applyFont="1" applyFill="1" applyBorder="1" applyAlignment="1">
      <alignment horizontal="center" vertical="center"/>
    </xf>
    <xf numFmtId="37" fontId="2" fillId="0" borderId="1" xfId="0" applyNumberFormat="1" applyFont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6" borderId="4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8" borderId="4" xfId="0" applyFont="1" applyFill="1" applyBorder="1"/>
    <xf numFmtId="0" fontId="10" fillId="0" borderId="0" xfId="0" applyFont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" fillId="0" borderId="4" xfId="0" applyFont="1" applyBorder="1"/>
    <xf numFmtId="0" fontId="2" fillId="4" borderId="0" xfId="0" applyFont="1" applyFill="1"/>
    <xf numFmtId="0" fontId="2" fillId="5" borderId="0" xfId="0" applyFont="1" applyFill="1"/>
    <xf numFmtId="0" fontId="2" fillId="8" borderId="0" xfId="0" applyFont="1" applyFill="1"/>
    <xf numFmtId="0" fontId="2" fillId="6" borderId="0" xfId="0" applyFont="1" applyFill="1"/>
    <xf numFmtId="0" fontId="2" fillId="7" borderId="0" xfId="0" applyFont="1" applyFill="1"/>
    <xf numFmtId="0" fontId="8" fillId="9" borderId="4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11" fillId="9" borderId="4" xfId="0" applyFont="1" applyFill="1" applyBorder="1" applyAlignment="1">
      <alignment vertical="center"/>
    </xf>
    <xf numFmtId="0" fontId="2" fillId="9" borderId="0" xfId="0" applyFont="1" applyFill="1"/>
    <xf numFmtId="164" fontId="2" fillId="0" borderId="1" xfId="0" applyNumberFormat="1" applyFont="1" applyBorder="1"/>
    <xf numFmtId="0" fontId="8" fillId="10" borderId="4" xfId="0" applyFont="1" applyFill="1" applyBorder="1" applyAlignment="1">
      <alignment vertical="center"/>
    </xf>
    <xf numFmtId="0" fontId="12" fillId="5" borderId="0" xfId="0" applyFont="1" applyFill="1"/>
    <xf numFmtId="0" fontId="2" fillId="0" borderId="0" xfId="0" applyFont="1" applyAlignment="1">
      <alignment horizontal="center" vertical="center"/>
    </xf>
    <xf numFmtId="0" fontId="11" fillId="10" borderId="4" xfId="0" applyFont="1" applyFill="1" applyBorder="1" applyAlignment="1">
      <alignment vertical="center"/>
    </xf>
    <xf numFmtId="164" fontId="2" fillId="0" borderId="7" xfId="0" applyNumberFormat="1" applyFont="1" applyBorder="1"/>
    <xf numFmtId="37" fontId="2" fillId="0" borderId="4" xfId="0" applyNumberFormat="1" applyFont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165" fontId="4" fillId="10" borderId="4" xfId="0" applyNumberFormat="1" applyFont="1" applyFill="1" applyBorder="1" applyAlignment="1">
      <alignment vertical="center"/>
    </xf>
    <xf numFmtId="164" fontId="13" fillId="10" borderId="4" xfId="0" applyNumberFormat="1" applyFont="1" applyFill="1" applyBorder="1" applyAlignment="1">
      <alignment vertical="center"/>
    </xf>
    <xf numFmtId="37" fontId="13" fillId="10" borderId="4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164" fontId="2" fillId="10" borderId="3" xfId="0" applyNumberFormat="1" applyFont="1" applyFill="1" applyBorder="1"/>
    <xf numFmtId="37" fontId="13" fillId="0" borderId="1" xfId="1" applyNumberFormat="1" applyFont="1" applyFill="1" applyBorder="1" applyAlignment="1">
      <alignment horizontal="center" vertical="center"/>
    </xf>
    <xf numFmtId="37" fontId="2" fillId="11" borderId="1" xfId="1" applyNumberFormat="1" applyFont="1" applyFill="1" applyBorder="1" applyAlignment="1">
      <alignment horizontal="center" vertical="center"/>
    </xf>
    <xf numFmtId="37" fontId="2" fillId="11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2" fillId="3" borderId="0" xfId="0" applyFont="1" applyFill="1"/>
    <xf numFmtId="37" fontId="2" fillId="0" borderId="1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Border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FFFF"/>
      <color rgb="FF66FF99"/>
      <color rgb="FF00FF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8"/>
  <sheetViews>
    <sheetView tabSelected="1" topLeftCell="A19" zoomScale="70" zoomScaleNormal="70" workbookViewId="0">
      <selection activeCell="R29" sqref="R29"/>
    </sheetView>
  </sheetViews>
  <sheetFormatPr defaultRowHeight="18.75"/>
  <cols>
    <col min="1" max="1" width="9.140625" style="3"/>
    <col min="2" max="2" width="19.5703125" style="38" customWidth="1"/>
    <col min="3" max="3" width="12.28515625" style="3" customWidth="1"/>
    <col min="4" max="4" width="18" style="3" customWidth="1"/>
    <col min="5" max="5" width="18.7109375" style="3" customWidth="1"/>
    <col min="6" max="6" width="15.42578125" style="3" customWidth="1"/>
    <col min="7" max="7" width="17.5703125" style="3" customWidth="1"/>
    <col min="8" max="8" width="13.28515625" style="3" customWidth="1"/>
    <col min="9" max="9" width="17.85546875" style="17" customWidth="1"/>
    <col min="10" max="10" width="17.42578125" style="77" customWidth="1"/>
    <col min="11" max="11" width="9.140625" style="82"/>
  </cols>
  <sheetData>
    <row r="1" spans="1:11">
      <c r="D1" s="3" t="s">
        <v>7</v>
      </c>
    </row>
    <row r="3" spans="1:11" s="1" customFormat="1" ht="56.25">
      <c r="A3" s="87" t="s">
        <v>41</v>
      </c>
      <c r="B3" s="39" t="s">
        <v>0</v>
      </c>
      <c r="C3" s="39" t="s">
        <v>2</v>
      </c>
      <c r="D3" s="39" t="s">
        <v>1</v>
      </c>
      <c r="E3" s="39" t="s">
        <v>3</v>
      </c>
      <c r="F3" s="39" t="s">
        <v>40</v>
      </c>
      <c r="G3" s="39" t="s">
        <v>4</v>
      </c>
      <c r="H3" s="39" t="s">
        <v>5</v>
      </c>
      <c r="I3" s="75" t="s">
        <v>6</v>
      </c>
      <c r="J3" s="78" t="s">
        <v>0</v>
      </c>
      <c r="K3" s="83" t="s">
        <v>53</v>
      </c>
    </row>
    <row r="4" spans="1:11" s="1" customFormat="1">
      <c r="A4" s="88"/>
      <c r="B4" s="40" t="s">
        <v>42</v>
      </c>
      <c r="C4" s="40" t="s">
        <v>43</v>
      </c>
      <c r="D4" s="40" t="s">
        <v>44</v>
      </c>
      <c r="E4" s="40" t="s">
        <v>44</v>
      </c>
      <c r="F4" s="40" t="s">
        <v>44</v>
      </c>
      <c r="G4" s="40" t="s">
        <v>44</v>
      </c>
      <c r="H4" s="40" t="s">
        <v>44</v>
      </c>
      <c r="I4" s="76" t="s">
        <v>65</v>
      </c>
      <c r="J4" s="79"/>
      <c r="K4" s="84"/>
    </row>
    <row r="5" spans="1:11">
      <c r="A5" s="2">
        <v>1</v>
      </c>
      <c r="B5" s="25" t="s">
        <v>8</v>
      </c>
      <c r="C5" s="17">
        <v>9</v>
      </c>
      <c r="D5" s="4">
        <v>1280000</v>
      </c>
      <c r="E5" s="19">
        <f>D5/30</f>
        <v>42666.666666666664</v>
      </c>
      <c r="F5" s="19">
        <f t="shared" ref="F5:F8" si="0">E5/C5</f>
        <v>4740.7407407407409</v>
      </c>
      <c r="G5" s="20">
        <v>7000</v>
      </c>
      <c r="H5" s="23">
        <v>5000</v>
      </c>
      <c r="I5" s="74">
        <f>D5*1%</f>
        <v>12800</v>
      </c>
      <c r="J5" s="80" t="s">
        <v>28</v>
      </c>
      <c r="K5" s="85">
        <v>1</v>
      </c>
    </row>
    <row r="6" spans="1:11">
      <c r="A6" s="2">
        <f>A5+1</f>
        <v>2</v>
      </c>
      <c r="B6" s="26" t="s">
        <v>9</v>
      </c>
      <c r="C6" s="18">
        <v>9</v>
      </c>
      <c r="D6" s="4">
        <v>1280000</v>
      </c>
      <c r="E6" s="19">
        <f t="shared" ref="E6:E8" si="1">D6/30</f>
        <v>42666.666666666664</v>
      </c>
      <c r="F6" s="19">
        <f t="shared" si="0"/>
        <v>4740.7407407407409</v>
      </c>
      <c r="G6" s="21">
        <v>7000</v>
      </c>
      <c r="H6" s="23">
        <v>5000</v>
      </c>
      <c r="I6" s="74">
        <f t="shared" ref="I6:I42" si="2">D6*1%</f>
        <v>12800</v>
      </c>
      <c r="J6" s="81" t="s">
        <v>8</v>
      </c>
      <c r="K6" s="86">
        <v>2</v>
      </c>
    </row>
    <row r="7" spans="1:11">
      <c r="A7" s="2">
        <f t="shared" ref="A7:A49" si="3">A6+1</f>
        <v>3</v>
      </c>
      <c r="B7" s="26" t="s">
        <v>10</v>
      </c>
      <c r="C7" s="18">
        <v>9</v>
      </c>
      <c r="D7" s="5">
        <v>675000</v>
      </c>
      <c r="E7" s="19">
        <f t="shared" si="1"/>
        <v>22500</v>
      </c>
      <c r="F7" s="19">
        <f t="shared" si="0"/>
        <v>2500</v>
      </c>
      <c r="G7" s="21">
        <v>7000</v>
      </c>
      <c r="H7" s="21">
        <v>3500</v>
      </c>
      <c r="I7" s="74">
        <f t="shared" si="2"/>
        <v>6750</v>
      </c>
      <c r="J7" s="81" t="s">
        <v>32</v>
      </c>
      <c r="K7" s="86">
        <v>3</v>
      </c>
    </row>
    <row r="8" spans="1:11">
      <c r="A8" s="2">
        <f t="shared" si="3"/>
        <v>4</v>
      </c>
      <c r="B8" s="27" t="s">
        <v>11</v>
      </c>
      <c r="C8" s="18">
        <v>9</v>
      </c>
      <c r="D8" s="5">
        <v>650000</v>
      </c>
      <c r="E8" s="19">
        <f t="shared" si="1"/>
        <v>21666.666666666668</v>
      </c>
      <c r="F8" s="19">
        <f t="shared" si="0"/>
        <v>2407.4074074074074</v>
      </c>
      <c r="G8" s="21">
        <v>7000</v>
      </c>
      <c r="H8" s="21">
        <v>3500</v>
      </c>
      <c r="I8" s="74">
        <f t="shared" si="2"/>
        <v>6500</v>
      </c>
      <c r="J8" s="81" t="s">
        <v>45</v>
      </c>
      <c r="K8" s="86">
        <v>4</v>
      </c>
    </row>
    <row r="9" spans="1:11">
      <c r="A9" s="2">
        <f t="shared" si="3"/>
        <v>5</v>
      </c>
      <c r="B9" s="33" t="s">
        <v>30</v>
      </c>
      <c r="C9" s="18">
        <v>9</v>
      </c>
      <c r="D9" s="5">
        <v>630000</v>
      </c>
      <c r="E9" s="19">
        <f t="shared" ref="E9:E47" si="4">D9/30</f>
        <v>21000</v>
      </c>
      <c r="F9" s="19">
        <f t="shared" ref="F9:F47" si="5">E9/C9</f>
        <v>2333.3333333333335</v>
      </c>
      <c r="G9" s="21">
        <v>7000</v>
      </c>
      <c r="H9" s="21">
        <v>3500</v>
      </c>
      <c r="I9" s="74">
        <f t="shared" si="2"/>
        <v>6300</v>
      </c>
      <c r="J9" s="81" t="s">
        <v>36</v>
      </c>
      <c r="K9" s="86">
        <v>5</v>
      </c>
    </row>
    <row r="10" spans="1:11">
      <c r="A10" s="2">
        <f t="shared" si="3"/>
        <v>6</v>
      </c>
      <c r="B10" s="33" t="s">
        <v>31</v>
      </c>
      <c r="C10" s="18">
        <v>9</v>
      </c>
      <c r="D10" s="5">
        <v>600000</v>
      </c>
      <c r="E10" s="19">
        <f t="shared" si="4"/>
        <v>20000</v>
      </c>
      <c r="F10" s="19">
        <f t="shared" si="5"/>
        <v>2222.2222222222222</v>
      </c>
      <c r="G10" s="21">
        <v>7000</v>
      </c>
      <c r="H10" s="21">
        <v>3500</v>
      </c>
      <c r="I10" s="74">
        <f t="shared" si="2"/>
        <v>6000</v>
      </c>
      <c r="J10" s="81" t="s">
        <v>23</v>
      </c>
      <c r="K10" s="86">
        <v>6</v>
      </c>
    </row>
    <row r="11" spans="1:11">
      <c r="A11" s="2">
        <f t="shared" si="3"/>
        <v>7</v>
      </c>
      <c r="B11" s="34" t="s">
        <v>47</v>
      </c>
      <c r="C11" s="18">
        <v>9</v>
      </c>
      <c r="D11" s="7">
        <v>600000</v>
      </c>
      <c r="E11" s="19">
        <f t="shared" si="4"/>
        <v>20000</v>
      </c>
      <c r="F11" s="19">
        <f t="shared" si="5"/>
        <v>2222.2222222222222</v>
      </c>
      <c r="G11" s="21">
        <v>7000</v>
      </c>
      <c r="H11" s="21">
        <v>3500</v>
      </c>
      <c r="I11" s="74">
        <f t="shared" si="2"/>
        <v>6000</v>
      </c>
      <c r="J11" s="81" t="s">
        <v>63</v>
      </c>
      <c r="K11" s="86">
        <v>7</v>
      </c>
    </row>
    <row r="12" spans="1:11">
      <c r="A12" s="2">
        <f t="shared" si="3"/>
        <v>8</v>
      </c>
      <c r="B12" s="33" t="s">
        <v>37</v>
      </c>
      <c r="C12" s="18">
        <v>9</v>
      </c>
      <c r="D12" s="5">
        <v>600000</v>
      </c>
      <c r="E12" s="19">
        <f t="shared" si="4"/>
        <v>20000</v>
      </c>
      <c r="F12" s="19">
        <f t="shared" si="5"/>
        <v>2222.2222222222222</v>
      </c>
      <c r="G12" s="21">
        <v>7000</v>
      </c>
      <c r="H12" s="21">
        <v>3500</v>
      </c>
      <c r="I12" s="74">
        <f t="shared" si="2"/>
        <v>6000</v>
      </c>
      <c r="J12" s="81" t="s">
        <v>38</v>
      </c>
      <c r="K12" s="86">
        <v>8</v>
      </c>
    </row>
    <row r="13" spans="1:11">
      <c r="A13" s="2">
        <f t="shared" si="3"/>
        <v>9</v>
      </c>
      <c r="B13" s="33" t="s">
        <v>39</v>
      </c>
      <c r="C13" s="18">
        <v>9</v>
      </c>
      <c r="D13" s="5">
        <v>600000</v>
      </c>
      <c r="E13" s="19">
        <f t="shared" si="4"/>
        <v>20000</v>
      </c>
      <c r="F13" s="19">
        <f t="shared" si="5"/>
        <v>2222.2222222222222</v>
      </c>
      <c r="G13" s="21">
        <v>7000</v>
      </c>
      <c r="H13" s="69">
        <v>2500</v>
      </c>
      <c r="I13" s="74">
        <f t="shared" si="2"/>
        <v>6000</v>
      </c>
      <c r="J13" s="81" t="s">
        <v>48</v>
      </c>
      <c r="K13" s="86">
        <v>9</v>
      </c>
    </row>
    <row r="14" spans="1:11">
      <c r="A14" s="2">
        <f t="shared" si="3"/>
        <v>10</v>
      </c>
      <c r="B14" s="28" t="s">
        <v>12</v>
      </c>
      <c r="C14" s="18">
        <v>5</v>
      </c>
      <c r="D14" s="5">
        <v>470000</v>
      </c>
      <c r="E14" s="19">
        <f t="shared" si="4"/>
        <v>15666.666666666666</v>
      </c>
      <c r="F14" s="67">
        <f t="shared" si="5"/>
        <v>3133.333333333333</v>
      </c>
      <c r="G14" s="21">
        <v>3500</v>
      </c>
      <c r="H14" s="21">
        <v>3500</v>
      </c>
      <c r="I14" s="74">
        <f t="shared" si="2"/>
        <v>4700</v>
      </c>
      <c r="J14" s="81" t="s">
        <v>31</v>
      </c>
      <c r="K14" s="86">
        <v>10</v>
      </c>
    </row>
    <row r="15" spans="1:11">
      <c r="A15" s="2">
        <f t="shared" si="3"/>
        <v>11</v>
      </c>
      <c r="B15" s="28" t="s">
        <v>13</v>
      </c>
      <c r="C15" s="18">
        <v>5</v>
      </c>
      <c r="D15" s="5">
        <v>450000</v>
      </c>
      <c r="E15" s="19">
        <f t="shared" si="4"/>
        <v>15000</v>
      </c>
      <c r="F15" s="67">
        <f t="shared" si="5"/>
        <v>3000</v>
      </c>
      <c r="G15" s="21">
        <v>3500</v>
      </c>
      <c r="H15" s="21">
        <v>3500</v>
      </c>
      <c r="I15" s="74">
        <f t="shared" si="2"/>
        <v>4500</v>
      </c>
      <c r="J15" s="81" t="s">
        <v>39</v>
      </c>
      <c r="K15" s="86">
        <v>11</v>
      </c>
    </row>
    <row r="16" spans="1:11">
      <c r="A16" s="2">
        <f t="shared" si="3"/>
        <v>12</v>
      </c>
      <c r="B16" s="35" t="s">
        <v>32</v>
      </c>
      <c r="C16" s="18">
        <v>5</v>
      </c>
      <c r="D16" s="8">
        <v>415000</v>
      </c>
      <c r="E16" s="19">
        <f t="shared" si="4"/>
        <v>13833.333333333334</v>
      </c>
      <c r="F16" s="67">
        <f t="shared" si="5"/>
        <v>2766.666666666667</v>
      </c>
      <c r="G16" s="21">
        <v>3500</v>
      </c>
      <c r="H16" s="21">
        <v>3500</v>
      </c>
      <c r="I16" s="74">
        <f t="shared" si="2"/>
        <v>4150</v>
      </c>
      <c r="J16" s="81" t="s">
        <v>9</v>
      </c>
      <c r="K16" s="86">
        <v>12</v>
      </c>
    </row>
    <row r="17" spans="1:17">
      <c r="A17" s="2">
        <f t="shared" si="3"/>
        <v>13</v>
      </c>
      <c r="B17" s="35" t="s">
        <v>48</v>
      </c>
      <c r="C17" s="18">
        <v>5</v>
      </c>
      <c r="D17" s="8">
        <v>415000</v>
      </c>
      <c r="E17" s="19">
        <f t="shared" si="4"/>
        <v>13833.333333333334</v>
      </c>
      <c r="F17" s="67">
        <f t="shared" si="5"/>
        <v>2766.666666666667</v>
      </c>
      <c r="G17" s="21">
        <v>3500</v>
      </c>
      <c r="H17" s="21">
        <v>3500</v>
      </c>
      <c r="I17" s="74">
        <f t="shared" si="2"/>
        <v>4150</v>
      </c>
      <c r="J17" s="81" t="s">
        <v>11</v>
      </c>
      <c r="K17" s="86">
        <v>14</v>
      </c>
    </row>
    <row r="18" spans="1:17">
      <c r="A18" s="2">
        <f t="shared" si="3"/>
        <v>14</v>
      </c>
      <c r="B18" s="35" t="s">
        <v>38</v>
      </c>
      <c r="C18" s="18">
        <v>5</v>
      </c>
      <c r="D18" s="5">
        <v>415000</v>
      </c>
      <c r="E18" s="19">
        <f t="shared" si="4"/>
        <v>13833.333333333334</v>
      </c>
      <c r="F18" s="67">
        <f t="shared" si="5"/>
        <v>2766.666666666667</v>
      </c>
      <c r="G18" s="21">
        <v>3500</v>
      </c>
      <c r="H18" s="69">
        <v>2500</v>
      </c>
      <c r="I18" s="74">
        <f t="shared" si="2"/>
        <v>4150</v>
      </c>
      <c r="J18" s="81" t="s">
        <v>13</v>
      </c>
      <c r="K18" s="86">
        <v>15</v>
      </c>
    </row>
    <row r="19" spans="1:17">
      <c r="A19" s="2">
        <f t="shared" si="3"/>
        <v>15</v>
      </c>
      <c r="B19" s="35" t="s">
        <v>45</v>
      </c>
      <c r="C19" s="66">
        <v>5</v>
      </c>
      <c r="D19" s="5">
        <v>415000</v>
      </c>
      <c r="E19" s="19">
        <f t="shared" si="4"/>
        <v>13833.333333333334</v>
      </c>
      <c r="F19" s="19">
        <f t="shared" si="5"/>
        <v>2766.666666666667</v>
      </c>
      <c r="G19" s="24">
        <v>3500</v>
      </c>
      <c r="H19" s="69">
        <v>2500</v>
      </c>
      <c r="I19" s="74">
        <f t="shared" si="2"/>
        <v>4150</v>
      </c>
      <c r="J19" s="81" t="s">
        <v>54</v>
      </c>
      <c r="K19" s="86">
        <v>17</v>
      </c>
      <c r="N19" s="89"/>
      <c r="O19" s="89"/>
      <c r="P19" s="89"/>
      <c r="Q19" s="89"/>
    </row>
    <row r="20" spans="1:17">
      <c r="A20" s="2">
        <f t="shared" si="3"/>
        <v>16</v>
      </c>
      <c r="B20" s="55" t="s">
        <v>63</v>
      </c>
      <c r="C20" s="56">
        <v>5</v>
      </c>
      <c r="D20" s="43">
        <v>415000</v>
      </c>
      <c r="E20" s="58">
        <f t="shared" si="4"/>
        <v>13833.333333333334</v>
      </c>
      <c r="F20" s="58">
        <f t="shared" si="5"/>
        <v>2766.666666666667</v>
      </c>
      <c r="G20" s="59">
        <v>3500</v>
      </c>
      <c r="H20" s="70">
        <v>2500</v>
      </c>
      <c r="I20" s="74">
        <f t="shared" si="2"/>
        <v>4150</v>
      </c>
      <c r="J20" s="81" t="s">
        <v>55</v>
      </c>
      <c r="K20" s="86">
        <v>18</v>
      </c>
      <c r="N20" s="89"/>
      <c r="O20" s="90"/>
      <c r="P20" s="90"/>
      <c r="Q20" s="89"/>
    </row>
    <row r="21" spans="1:17">
      <c r="A21" s="2">
        <f t="shared" si="3"/>
        <v>17</v>
      </c>
      <c r="B21" s="50" t="s">
        <v>23</v>
      </c>
      <c r="C21" s="18">
        <v>9</v>
      </c>
      <c r="D21" s="5">
        <v>980000</v>
      </c>
      <c r="E21" s="19">
        <f t="shared" si="4"/>
        <v>32666.666666666668</v>
      </c>
      <c r="F21" s="19">
        <f t="shared" si="5"/>
        <v>3629.6296296296296</v>
      </c>
      <c r="G21" s="21">
        <v>7000</v>
      </c>
      <c r="H21" s="68">
        <v>5000</v>
      </c>
      <c r="I21" s="74">
        <f t="shared" si="2"/>
        <v>9800</v>
      </c>
      <c r="J21" s="81" t="s">
        <v>30</v>
      </c>
      <c r="K21" s="86">
        <v>19</v>
      </c>
      <c r="N21" s="89"/>
      <c r="O21" s="90"/>
      <c r="P21" s="90"/>
      <c r="Q21" s="89"/>
    </row>
    <row r="22" spans="1:17">
      <c r="A22" s="2">
        <f t="shared" si="3"/>
        <v>18</v>
      </c>
      <c r="B22" s="50" t="s">
        <v>24</v>
      </c>
      <c r="C22" s="18">
        <v>9</v>
      </c>
      <c r="D22" s="5">
        <v>700000</v>
      </c>
      <c r="E22" s="19">
        <f t="shared" si="4"/>
        <v>23333.333333333332</v>
      </c>
      <c r="F22" s="19">
        <f t="shared" si="5"/>
        <v>2592.5925925925926</v>
      </c>
      <c r="G22" s="21">
        <v>7000</v>
      </c>
      <c r="H22" s="68">
        <v>5000</v>
      </c>
      <c r="I22" s="74">
        <f t="shared" si="2"/>
        <v>7000</v>
      </c>
      <c r="J22" s="81" t="s">
        <v>47</v>
      </c>
      <c r="K22" s="86">
        <v>20</v>
      </c>
      <c r="N22" s="89"/>
      <c r="O22" s="90"/>
      <c r="P22" s="90"/>
      <c r="Q22" s="89"/>
    </row>
    <row r="23" spans="1:17">
      <c r="A23" s="2">
        <f t="shared" si="3"/>
        <v>19</v>
      </c>
      <c r="B23" s="49" t="s">
        <v>36</v>
      </c>
      <c r="C23" s="18">
        <v>9</v>
      </c>
      <c r="D23" s="6">
        <v>630000</v>
      </c>
      <c r="E23" s="19">
        <f t="shared" si="4"/>
        <v>21000</v>
      </c>
      <c r="F23" s="19">
        <f t="shared" si="5"/>
        <v>2333.3333333333335</v>
      </c>
      <c r="G23" s="21">
        <v>7000</v>
      </c>
      <c r="H23" s="21">
        <v>3500</v>
      </c>
      <c r="I23" s="74">
        <f t="shared" si="2"/>
        <v>6300</v>
      </c>
      <c r="J23" s="81" t="s">
        <v>66</v>
      </c>
      <c r="K23" s="81">
        <v>21</v>
      </c>
      <c r="N23" s="89"/>
      <c r="O23" s="90"/>
      <c r="P23" s="91"/>
      <c r="Q23" s="89"/>
    </row>
    <row r="24" spans="1:17">
      <c r="A24" s="2">
        <f t="shared" si="3"/>
        <v>20</v>
      </c>
      <c r="B24" s="49" t="s">
        <v>51</v>
      </c>
      <c r="C24" s="18">
        <v>9</v>
      </c>
      <c r="D24" s="5">
        <v>600000</v>
      </c>
      <c r="E24" s="19">
        <f t="shared" si="4"/>
        <v>20000</v>
      </c>
      <c r="F24" s="19">
        <f t="shared" si="5"/>
        <v>2222.2222222222222</v>
      </c>
      <c r="G24" s="21">
        <v>7000</v>
      </c>
      <c r="H24" s="21">
        <v>3500</v>
      </c>
      <c r="I24" s="74">
        <f t="shared" si="2"/>
        <v>6000</v>
      </c>
      <c r="J24" s="81" t="s">
        <v>15</v>
      </c>
      <c r="K24" s="81">
        <v>22</v>
      </c>
      <c r="N24" s="89"/>
      <c r="O24" s="89"/>
      <c r="P24" s="89"/>
      <c r="Q24" s="89"/>
    </row>
    <row r="25" spans="1:17">
      <c r="A25" s="2">
        <f t="shared" si="3"/>
        <v>21</v>
      </c>
      <c r="B25" s="51" t="s">
        <v>55</v>
      </c>
      <c r="C25" s="66">
        <v>9</v>
      </c>
      <c r="D25" s="5">
        <v>600000</v>
      </c>
      <c r="E25" s="53">
        <f t="shared" si="4"/>
        <v>20000</v>
      </c>
      <c r="F25" s="53">
        <f t="shared" si="5"/>
        <v>2222.2222222222222</v>
      </c>
      <c r="G25" s="24">
        <v>7000</v>
      </c>
      <c r="H25" s="69">
        <v>2500</v>
      </c>
      <c r="I25" s="74">
        <f t="shared" si="2"/>
        <v>6000</v>
      </c>
      <c r="J25" s="81" t="s">
        <v>16</v>
      </c>
      <c r="K25" s="81">
        <v>23</v>
      </c>
    </row>
    <row r="26" spans="1:17">
      <c r="A26" s="2">
        <f t="shared" si="3"/>
        <v>22</v>
      </c>
      <c r="B26" s="71" t="s">
        <v>14</v>
      </c>
      <c r="C26" s="18">
        <v>9</v>
      </c>
      <c r="D26" s="6">
        <v>1280000</v>
      </c>
      <c r="E26" s="19">
        <f t="shared" si="4"/>
        <v>42666.666666666664</v>
      </c>
      <c r="F26" s="19">
        <f t="shared" si="5"/>
        <v>4740.7407407407409</v>
      </c>
      <c r="G26" s="21">
        <v>7000</v>
      </c>
      <c r="H26" s="68">
        <v>5000</v>
      </c>
      <c r="I26" s="74">
        <f t="shared" si="2"/>
        <v>12800</v>
      </c>
      <c r="J26" s="81" t="s">
        <v>17</v>
      </c>
      <c r="K26" s="81">
        <v>24</v>
      </c>
    </row>
    <row r="27" spans="1:17">
      <c r="A27" s="2">
        <f t="shared" si="3"/>
        <v>23</v>
      </c>
      <c r="B27" s="71" t="s">
        <v>15</v>
      </c>
      <c r="C27" s="18">
        <v>5</v>
      </c>
      <c r="D27" s="6">
        <v>490000</v>
      </c>
      <c r="E27" s="19">
        <f t="shared" si="4"/>
        <v>16333.333333333334</v>
      </c>
      <c r="F27" s="67">
        <f t="shared" si="5"/>
        <v>3266.666666666667</v>
      </c>
      <c r="G27" s="21">
        <v>3500</v>
      </c>
      <c r="H27" s="21">
        <v>3500</v>
      </c>
      <c r="I27" s="74">
        <f t="shared" si="2"/>
        <v>4900</v>
      </c>
      <c r="J27" s="81" t="s">
        <v>18</v>
      </c>
      <c r="K27" s="81">
        <v>25</v>
      </c>
    </row>
    <row r="28" spans="1:17">
      <c r="A28" s="2">
        <f t="shared" si="3"/>
        <v>24</v>
      </c>
      <c r="B28" s="71" t="s">
        <v>16</v>
      </c>
      <c r="C28" s="18">
        <v>9</v>
      </c>
      <c r="D28" s="5">
        <v>725000</v>
      </c>
      <c r="E28" s="19">
        <f t="shared" si="4"/>
        <v>24166.666666666668</v>
      </c>
      <c r="F28" s="19">
        <f t="shared" si="5"/>
        <v>2685.1851851851852</v>
      </c>
      <c r="G28" s="21">
        <v>7000</v>
      </c>
      <c r="H28" s="21">
        <v>3500</v>
      </c>
      <c r="I28" s="74">
        <f t="shared" si="2"/>
        <v>7250</v>
      </c>
      <c r="J28" s="81" t="s">
        <v>49</v>
      </c>
      <c r="K28" s="81">
        <v>26</v>
      </c>
    </row>
    <row r="29" spans="1:17">
      <c r="A29" s="2">
        <f t="shared" si="3"/>
        <v>25</v>
      </c>
      <c r="B29" s="71" t="s">
        <v>17</v>
      </c>
      <c r="C29" s="18">
        <v>5</v>
      </c>
      <c r="D29" s="5">
        <v>450000</v>
      </c>
      <c r="E29" s="19">
        <f t="shared" si="4"/>
        <v>15000</v>
      </c>
      <c r="F29" s="67">
        <f t="shared" si="5"/>
        <v>3000</v>
      </c>
      <c r="G29" s="21">
        <v>3500</v>
      </c>
      <c r="H29" s="21">
        <v>3500</v>
      </c>
      <c r="I29" s="74">
        <f t="shared" si="2"/>
        <v>4500</v>
      </c>
      <c r="J29" s="81" t="s">
        <v>12</v>
      </c>
      <c r="K29" s="86">
        <v>27</v>
      </c>
    </row>
    <row r="30" spans="1:17">
      <c r="A30" s="2">
        <f t="shared" si="3"/>
        <v>26</v>
      </c>
      <c r="B30" s="71" t="s">
        <v>18</v>
      </c>
      <c r="C30" s="18">
        <v>9</v>
      </c>
      <c r="D30" s="5">
        <v>630000</v>
      </c>
      <c r="E30" s="19">
        <f t="shared" si="4"/>
        <v>21000</v>
      </c>
      <c r="F30" s="19">
        <f t="shared" si="5"/>
        <v>2333.3333333333335</v>
      </c>
      <c r="G30" s="21">
        <v>7000</v>
      </c>
      <c r="H30" s="21">
        <v>3500</v>
      </c>
      <c r="I30" s="74">
        <f t="shared" si="2"/>
        <v>6300</v>
      </c>
      <c r="J30" s="81" t="s">
        <v>51</v>
      </c>
      <c r="K30" s="86">
        <v>28</v>
      </c>
    </row>
    <row r="31" spans="1:17">
      <c r="A31" s="2">
        <f t="shared" si="3"/>
        <v>27</v>
      </c>
      <c r="B31" s="72" t="s">
        <v>49</v>
      </c>
      <c r="C31" s="18">
        <v>5</v>
      </c>
      <c r="D31" s="8">
        <v>435000</v>
      </c>
      <c r="E31" s="19">
        <f t="shared" si="4"/>
        <v>14500</v>
      </c>
      <c r="F31" s="19">
        <f t="shared" si="5"/>
        <v>2900</v>
      </c>
      <c r="G31" s="21">
        <v>3500</v>
      </c>
      <c r="H31" s="21">
        <v>3500</v>
      </c>
      <c r="I31" s="74">
        <f t="shared" si="2"/>
        <v>4350</v>
      </c>
      <c r="J31" s="81" t="s">
        <v>50</v>
      </c>
      <c r="K31" s="81">
        <v>29</v>
      </c>
    </row>
    <row r="32" spans="1:17">
      <c r="A32" s="2">
        <f t="shared" si="3"/>
        <v>28</v>
      </c>
      <c r="B32" s="72" t="s">
        <v>50</v>
      </c>
      <c r="C32" s="18">
        <v>5</v>
      </c>
      <c r="D32" s="8">
        <v>415000</v>
      </c>
      <c r="E32" s="19">
        <f t="shared" si="4"/>
        <v>13833.333333333334</v>
      </c>
      <c r="F32" s="19">
        <f t="shared" si="5"/>
        <v>2766.666666666667</v>
      </c>
      <c r="G32" s="21">
        <v>3500</v>
      </c>
      <c r="H32" s="21">
        <v>3500</v>
      </c>
      <c r="I32" s="74">
        <f t="shared" si="2"/>
        <v>4150</v>
      </c>
      <c r="J32" s="81" t="s">
        <v>10</v>
      </c>
      <c r="K32" s="81">
        <v>33</v>
      </c>
    </row>
    <row r="33" spans="1:10">
      <c r="A33" s="2">
        <f t="shared" si="3"/>
        <v>29</v>
      </c>
      <c r="B33" s="29" t="s">
        <v>19</v>
      </c>
      <c r="C33" s="18">
        <v>9</v>
      </c>
      <c r="D33" s="5">
        <v>550000</v>
      </c>
      <c r="E33" s="19">
        <f t="shared" si="4"/>
        <v>18333.333333333332</v>
      </c>
      <c r="F33" s="19">
        <f t="shared" si="5"/>
        <v>2037.037037037037</v>
      </c>
      <c r="G33" s="21">
        <v>7000</v>
      </c>
      <c r="H33" s="21">
        <v>3500</v>
      </c>
      <c r="I33" s="74">
        <f t="shared" si="2"/>
        <v>5500</v>
      </c>
      <c r="J33" s="77" t="s">
        <v>24</v>
      </c>
    </row>
    <row r="34" spans="1:10">
      <c r="A34" s="2">
        <f t="shared" si="3"/>
        <v>30</v>
      </c>
      <c r="B34" s="29" t="s">
        <v>20</v>
      </c>
      <c r="C34" s="18">
        <v>6.5</v>
      </c>
      <c r="D34" s="5">
        <v>575000</v>
      </c>
      <c r="E34" s="19">
        <f t="shared" si="4"/>
        <v>19166.666666666668</v>
      </c>
      <c r="F34" s="19">
        <f t="shared" si="5"/>
        <v>2948.7179487179487</v>
      </c>
      <c r="G34" s="22">
        <v>5000</v>
      </c>
      <c r="H34" s="21">
        <v>3500</v>
      </c>
      <c r="I34" s="74">
        <f t="shared" si="2"/>
        <v>5750</v>
      </c>
    </row>
    <row r="35" spans="1:10">
      <c r="A35" s="2">
        <f t="shared" si="3"/>
        <v>31</v>
      </c>
      <c r="B35" s="36" t="s">
        <v>33</v>
      </c>
      <c r="C35" s="18">
        <v>6.5</v>
      </c>
      <c r="D35" s="8">
        <v>530000</v>
      </c>
      <c r="E35" s="19">
        <f t="shared" si="4"/>
        <v>17666.666666666668</v>
      </c>
      <c r="F35" s="19">
        <f t="shared" si="5"/>
        <v>2717.9487179487182</v>
      </c>
      <c r="G35" s="22">
        <v>5000</v>
      </c>
      <c r="H35" s="21">
        <v>3500</v>
      </c>
      <c r="I35" s="74">
        <f t="shared" si="2"/>
        <v>5300</v>
      </c>
    </row>
    <row r="36" spans="1:10">
      <c r="A36" s="2">
        <f t="shared" si="3"/>
        <v>32</v>
      </c>
      <c r="B36" s="36" t="s">
        <v>34</v>
      </c>
      <c r="C36" s="18">
        <v>6.5</v>
      </c>
      <c r="D36" s="8">
        <v>515000</v>
      </c>
      <c r="E36" s="19">
        <f t="shared" si="4"/>
        <v>17166.666666666668</v>
      </c>
      <c r="F36" s="19">
        <f t="shared" si="5"/>
        <v>2641.0256410256411</v>
      </c>
      <c r="G36" s="22">
        <v>5000</v>
      </c>
      <c r="H36" s="21">
        <v>3500</v>
      </c>
      <c r="I36" s="74">
        <f t="shared" si="2"/>
        <v>5150</v>
      </c>
    </row>
    <row r="37" spans="1:10">
      <c r="A37" s="2">
        <f t="shared" si="3"/>
        <v>33</v>
      </c>
      <c r="B37" s="37" t="s">
        <v>35</v>
      </c>
      <c r="C37" s="18">
        <v>6.5</v>
      </c>
      <c r="D37" s="8">
        <v>515000</v>
      </c>
      <c r="E37" s="19">
        <f t="shared" si="4"/>
        <v>17166.666666666668</v>
      </c>
      <c r="F37" s="19">
        <f t="shared" si="5"/>
        <v>2641.0256410256411</v>
      </c>
      <c r="G37" s="22">
        <v>5000</v>
      </c>
      <c r="H37" s="21">
        <v>3500</v>
      </c>
      <c r="I37" s="74">
        <f t="shared" si="2"/>
        <v>5150</v>
      </c>
    </row>
    <row r="38" spans="1:10">
      <c r="A38" s="2">
        <f t="shared" si="3"/>
        <v>34</v>
      </c>
      <c r="B38" s="36" t="s">
        <v>52</v>
      </c>
      <c r="C38" s="18">
        <v>6.5</v>
      </c>
      <c r="D38" s="6">
        <v>515000</v>
      </c>
      <c r="E38" s="19">
        <f t="shared" si="4"/>
        <v>17166.666666666668</v>
      </c>
      <c r="F38" s="19">
        <f t="shared" si="5"/>
        <v>2641.0256410256411</v>
      </c>
      <c r="G38" s="22">
        <v>5000</v>
      </c>
      <c r="H38" s="21">
        <v>3500</v>
      </c>
      <c r="I38" s="74">
        <f t="shared" si="2"/>
        <v>5150</v>
      </c>
    </row>
    <row r="39" spans="1:10">
      <c r="A39" s="2">
        <f t="shared" si="3"/>
        <v>35</v>
      </c>
      <c r="B39" s="30" t="s">
        <v>21</v>
      </c>
      <c r="C39" s="18">
        <v>9</v>
      </c>
      <c r="D39" s="5">
        <v>1075000</v>
      </c>
      <c r="E39" s="19">
        <f t="shared" si="4"/>
        <v>35833.333333333336</v>
      </c>
      <c r="F39" s="19">
        <f t="shared" si="5"/>
        <v>3981.4814814814818</v>
      </c>
      <c r="G39" s="21">
        <v>7000</v>
      </c>
      <c r="H39" s="23">
        <v>5000</v>
      </c>
      <c r="I39" s="74">
        <f t="shared" si="2"/>
        <v>10750</v>
      </c>
    </row>
    <row r="40" spans="1:10">
      <c r="A40" s="2">
        <f t="shared" si="3"/>
        <v>36</v>
      </c>
      <c r="B40" s="30" t="s">
        <v>22</v>
      </c>
      <c r="C40" s="18">
        <v>9</v>
      </c>
      <c r="D40" s="5">
        <v>700000</v>
      </c>
      <c r="E40" s="19">
        <f t="shared" si="4"/>
        <v>23333.333333333332</v>
      </c>
      <c r="F40" s="19">
        <f t="shared" si="5"/>
        <v>2592.5925925925926</v>
      </c>
      <c r="G40" s="21">
        <v>7000</v>
      </c>
      <c r="H40" s="23">
        <v>5000</v>
      </c>
      <c r="I40" s="74">
        <f t="shared" si="2"/>
        <v>7000</v>
      </c>
    </row>
    <row r="41" spans="1:10">
      <c r="A41" s="2">
        <f t="shared" si="3"/>
        <v>37</v>
      </c>
      <c r="B41" s="32" t="s">
        <v>46</v>
      </c>
      <c r="C41" s="18">
        <v>9</v>
      </c>
      <c r="D41" s="5">
        <v>600000</v>
      </c>
      <c r="E41" s="19">
        <f t="shared" si="4"/>
        <v>20000</v>
      </c>
      <c r="F41" s="19">
        <f t="shared" si="5"/>
        <v>2222.2222222222222</v>
      </c>
      <c r="G41" s="21">
        <v>7000</v>
      </c>
      <c r="H41" s="21">
        <v>3500</v>
      </c>
      <c r="I41" s="74">
        <f t="shared" si="2"/>
        <v>6000</v>
      </c>
    </row>
    <row r="42" spans="1:10">
      <c r="A42" s="2">
        <f t="shared" si="3"/>
        <v>38</v>
      </c>
      <c r="B42" s="60" t="s">
        <v>64</v>
      </c>
      <c r="C42" s="18">
        <v>9</v>
      </c>
      <c r="D42" s="61">
        <v>675000</v>
      </c>
      <c r="E42" s="62">
        <f t="shared" si="4"/>
        <v>22500</v>
      </c>
      <c r="F42" s="62">
        <f t="shared" si="5"/>
        <v>2500</v>
      </c>
      <c r="G42" s="63">
        <v>7000</v>
      </c>
      <c r="H42" s="63">
        <v>3500</v>
      </c>
      <c r="I42" s="74">
        <f t="shared" si="2"/>
        <v>6750</v>
      </c>
    </row>
    <row r="43" spans="1:10">
      <c r="A43" s="2">
        <f t="shared" si="3"/>
        <v>39</v>
      </c>
      <c r="B43" s="31" t="s">
        <v>25</v>
      </c>
      <c r="C43" s="18">
        <v>9</v>
      </c>
      <c r="D43" s="5">
        <v>1100000</v>
      </c>
      <c r="E43" s="19">
        <f t="shared" si="4"/>
        <v>36666.666666666664</v>
      </c>
      <c r="F43" s="19">
        <f t="shared" si="5"/>
        <v>4074.0740740740739</v>
      </c>
      <c r="G43" s="21">
        <v>7000</v>
      </c>
      <c r="H43" s="23">
        <v>5000</v>
      </c>
      <c r="I43" s="18"/>
    </row>
    <row r="44" spans="1:10">
      <c r="A44" s="2">
        <f t="shared" si="3"/>
        <v>40</v>
      </c>
      <c r="B44" s="31" t="s">
        <v>26</v>
      </c>
      <c r="C44" s="18">
        <v>9</v>
      </c>
      <c r="D44" s="5">
        <v>850000</v>
      </c>
      <c r="E44" s="19">
        <f t="shared" si="4"/>
        <v>28333.333333333332</v>
      </c>
      <c r="F44" s="19">
        <f t="shared" si="5"/>
        <v>3148.1481481481478</v>
      </c>
      <c r="G44" s="21">
        <v>7000</v>
      </c>
      <c r="H44" s="23">
        <v>5000</v>
      </c>
      <c r="I44" s="18"/>
    </row>
    <row r="45" spans="1:10">
      <c r="A45" s="2">
        <f t="shared" si="3"/>
        <v>41</v>
      </c>
      <c r="B45" s="31" t="s">
        <v>27</v>
      </c>
      <c r="C45" s="18">
        <v>9</v>
      </c>
      <c r="D45" s="5">
        <v>1100000</v>
      </c>
      <c r="E45" s="19">
        <f t="shared" si="4"/>
        <v>36666.666666666664</v>
      </c>
      <c r="F45" s="19">
        <f t="shared" si="5"/>
        <v>4074.0740740740739</v>
      </c>
      <c r="G45" s="21">
        <v>7000</v>
      </c>
      <c r="H45" s="23">
        <v>5000</v>
      </c>
      <c r="I45" s="18"/>
    </row>
    <row r="46" spans="1:10">
      <c r="A46" s="2">
        <f t="shared" si="3"/>
        <v>42</v>
      </c>
      <c r="B46" s="31" t="s">
        <v>28</v>
      </c>
      <c r="C46" s="18">
        <v>8</v>
      </c>
      <c r="D46" s="5">
        <v>1300000</v>
      </c>
      <c r="E46" s="19">
        <f t="shared" si="4"/>
        <v>43333.333333333336</v>
      </c>
      <c r="F46" s="19">
        <f t="shared" si="5"/>
        <v>5416.666666666667</v>
      </c>
      <c r="G46" s="21">
        <v>9000</v>
      </c>
      <c r="H46" s="21">
        <v>12000</v>
      </c>
      <c r="I46" s="18"/>
    </row>
    <row r="47" spans="1:10">
      <c r="A47" s="2">
        <f t="shared" si="3"/>
        <v>43</v>
      </c>
      <c r="B47" s="31" t="s">
        <v>29</v>
      </c>
      <c r="C47" s="18">
        <v>9</v>
      </c>
      <c r="D47" s="5">
        <v>1350000</v>
      </c>
      <c r="E47" s="19">
        <f t="shared" si="4"/>
        <v>45000</v>
      </c>
      <c r="F47" s="19">
        <f t="shared" si="5"/>
        <v>5000</v>
      </c>
      <c r="G47" s="21">
        <v>7000</v>
      </c>
      <c r="H47" s="23">
        <v>5000</v>
      </c>
      <c r="I47" s="18"/>
    </row>
    <row r="48" spans="1:10">
      <c r="A48" s="2">
        <f t="shared" si="3"/>
        <v>44</v>
      </c>
      <c r="B48" s="54"/>
      <c r="C48" s="54"/>
      <c r="D48" s="54"/>
      <c r="E48" s="54"/>
      <c r="F48" s="54"/>
      <c r="G48" s="54"/>
      <c r="H48" s="54"/>
      <c r="I48" s="18"/>
    </row>
    <row r="49" spans="1:9">
      <c r="A49" s="2">
        <f t="shared" si="3"/>
        <v>45</v>
      </c>
      <c r="B49" s="57"/>
      <c r="C49" s="57"/>
      <c r="D49" s="57"/>
      <c r="E49" s="57"/>
      <c r="F49" s="57"/>
      <c r="G49" s="57"/>
      <c r="H49" s="57"/>
      <c r="I49" s="18"/>
    </row>
    <row r="50" spans="1:9">
      <c r="A50" s="9">
        <f t="shared" ref="A50" si="6">A49+1</f>
        <v>46</v>
      </c>
      <c r="B50" s="41"/>
      <c r="C50" s="10"/>
      <c r="D50" s="11"/>
      <c r="E50" s="12"/>
      <c r="F50" s="12"/>
      <c r="G50" s="12"/>
      <c r="H50" s="12"/>
      <c r="I50" s="64"/>
    </row>
    <row r="51" spans="1:9">
      <c r="A51" s="13"/>
      <c r="B51" s="42"/>
      <c r="C51" s="14"/>
      <c r="D51" s="15"/>
      <c r="E51" s="16"/>
      <c r="F51" s="16"/>
      <c r="G51" s="16"/>
      <c r="H51" s="16"/>
      <c r="I51" s="65"/>
    </row>
    <row r="52" spans="1:9">
      <c r="A52" s="44"/>
      <c r="B52" s="38" t="s">
        <v>56</v>
      </c>
    </row>
    <row r="53" spans="1:9">
      <c r="A53" s="45"/>
      <c r="B53" s="38" t="s">
        <v>57</v>
      </c>
    </row>
    <row r="54" spans="1:9">
      <c r="A54" s="73"/>
      <c r="B54" s="38" t="s">
        <v>58</v>
      </c>
    </row>
    <row r="55" spans="1:9">
      <c r="A55" s="46"/>
      <c r="B55" s="38" t="s">
        <v>59</v>
      </c>
    </row>
    <row r="56" spans="1:9">
      <c r="A56" s="47"/>
      <c r="B56" s="38" t="s">
        <v>60</v>
      </c>
    </row>
    <row r="57" spans="1:9">
      <c r="A57" s="52"/>
      <c r="B57" s="38" t="s">
        <v>61</v>
      </c>
    </row>
    <row r="58" spans="1:9">
      <c r="A58" s="48"/>
      <c r="B58" s="38" t="s">
        <v>62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2024-02-25T07:03:50Z</dcterms:modified>
</cp:coreProperties>
</file>