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1"/>
  </bookViews>
  <sheets>
    <sheet name="01AK_4-13_SEPT_Orientation_Disc" sheetId="1" r:id="rId1"/>
    <sheet name="DATA_ANALYSIS_AU2220019" sheetId="2" r:id="rId2"/>
  </sheets>
  <calcPr calcId="124519"/>
</workbook>
</file>

<file path=xl/calcChain.xml><?xml version="1.0" encoding="utf-8"?>
<calcChain xmlns="http://schemas.openxmlformats.org/spreadsheetml/2006/main">
  <c r="F27" i="2"/>
  <c r="F24"/>
  <c r="F21"/>
  <c r="F18"/>
  <c r="I8"/>
  <c r="G9" s="1"/>
  <c r="H3"/>
  <c r="H8"/>
  <c r="H2"/>
  <c r="G3"/>
  <c r="G2"/>
  <c r="F2"/>
  <c r="E2"/>
</calcChain>
</file>

<file path=xl/sharedStrings.xml><?xml version="1.0" encoding="utf-8"?>
<sst xmlns="http://schemas.openxmlformats.org/spreadsheetml/2006/main" count="984" uniqueCount="69">
  <si>
    <t>trials.thisRepN</t>
  </si>
  <si>
    <t>trials.thisTrialN</t>
  </si>
  <si>
    <t>trials.thisN</t>
  </si>
  <si>
    <t>trials.thisIndex</t>
  </si>
  <si>
    <t>thisRow.t</t>
  </si>
  <si>
    <t>notes</t>
  </si>
  <si>
    <t>Hello.started</t>
  </si>
  <si>
    <t>text_3.started</t>
  </si>
  <si>
    <t>Hello.stopped</t>
  </si>
  <si>
    <t>guidelines.started</t>
  </si>
  <si>
    <t>text_2.started</t>
  </si>
  <si>
    <t>key_resp_2.started</t>
  </si>
  <si>
    <t>guidelines.stopped</t>
  </si>
  <si>
    <t>key_resp_2.keys</t>
  </si>
  <si>
    <t>key_resp_2.rt</t>
  </si>
  <si>
    <t>key_resp_2.duration</t>
  </si>
  <si>
    <t>trial.started</t>
  </si>
  <si>
    <t>fixation.started</t>
  </si>
  <si>
    <t>key_resp.started</t>
  </si>
  <si>
    <t>fixation.stopped</t>
  </si>
  <si>
    <t>trial.stopped</t>
  </si>
  <si>
    <t>tilt</t>
  </si>
  <si>
    <t>key_resp.keys</t>
  </si>
  <si>
    <t>key_resp.corr</t>
  </si>
  <si>
    <t>key_resp.rt</t>
  </si>
  <si>
    <t>key_resp.duration</t>
  </si>
  <si>
    <t>Thank_you.started</t>
  </si>
  <si>
    <t>text.started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</si>
  <si>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</si>
  <si>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</si>
  <si>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</si>
  <si>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</si>
  <si>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</si>
  <si>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</si>
  <si>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</si>
  <si>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</si>
  <si>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01AK</t>
  </si>
  <si>
    <t>2024-09-14_22h43.01.297</t>
  </si>
  <si>
    <t>4-13_SEPT_Orientation_Discrimination_Task</t>
  </si>
  <si>
    <t>2024.1.5</t>
  </si>
  <si>
    <t>None</t>
  </si>
  <si>
    <t>2024-09-14 22h43.23.667154 +0530</t>
  </si>
  <si>
    <t>space</t>
  </si>
  <si>
    <t>a</t>
  </si>
  <si>
    <t>z</t>
  </si>
  <si>
    <t>Hit</t>
  </si>
  <si>
    <t>Miss</t>
  </si>
  <si>
    <t>Fa</t>
  </si>
  <si>
    <t>Cr</t>
  </si>
  <si>
    <t>HIT</t>
  </si>
  <si>
    <t>MISS</t>
  </si>
  <si>
    <t>FALSE ALARM</t>
  </si>
  <si>
    <t xml:space="preserve">CORRECT REJECTION </t>
  </si>
  <si>
    <t>SUM</t>
  </si>
  <si>
    <t>hit</t>
  </si>
  <si>
    <t>false alarm</t>
  </si>
  <si>
    <t>miss</t>
  </si>
  <si>
    <t>correct rejection</t>
  </si>
  <si>
    <t>present</t>
  </si>
  <si>
    <t>absent</t>
  </si>
  <si>
    <t xml:space="preserve">response </t>
  </si>
  <si>
    <t>yes</t>
  </si>
  <si>
    <t>no</t>
  </si>
  <si>
    <t>signal</t>
  </si>
  <si>
    <t>prop hit = hit/hit + miss</t>
  </si>
  <si>
    <t>prop fa= fa/fa+cr</t>
  </si>
  <si>
    <t>d-prime= z(prop hit) - z(prop fa)</t>
  </si>
  <si>
    <t>c= -z(prop hit) + z(prop fa)/2</t>
  </si>
  <si>
    <t>DATA ANALYSIS ON THE NEXT WORKSHEET, PLEASE LOOK BELOW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</si>
</sst>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0000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3" borderId="0" xfId="0" applyFont="1" applyFill="1"/>
    <xf numFmtId="0" fontId="0" fillId="0" borderId="0" xfId="0" applyFill="1"/>
    <xf numFmtId="0" fontId="0" fillId="0" borderId="0" xfId="0" applyFont="1" applyFill="1"/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5"/>
  <sheetViews>
    <sheetView workbookViewId="0">
      <selection activeCell="G7" sqref="G7"/>
    </sheetView>
  </sheetViews>
  <sheetFormatPr defaultRowHeight="15"/>
  <sheetData>
    <row r="1" spans="1:36" ht="24.75">
      <c r="A1" s="6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>
      <c r="G3">
        <v>2.3107400018488902E-2</v>
      </c>
      <c r="H3">
        <v>3.6950400011846699E-2</v>
      </c>
      <c r="I3">
        <v>2.0081173000216901</v>
      </c>
      <c r="AD3" t="s">
        <v>36</v>
      </c>
      <c r="AE3">
        <v>1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</row>
    <row r="4" spans="1:36">
      <c r="J4">
        <v>2.00814710001577</v>
      </c>
      <c r="K4">
        <v>2.0188113000185601</v>
      </c>
      <c r="L4">
        <v>2.0188113000185601</v>
      </c>
      <c r="M4">
        <v>20.674181900016201</v>
      </c>
      <c r="N4" t="s">
        <v>42</v>
      </c>
      <c r="O4">
        <v>18.5229318000201</v>
      </c>
      <c r="P4" t="s">
        <v>40</v>
      </c>
      <c r="AD4" t="s">
        <v>36</v>
      </c>
      <c r="AE4">
        <v>1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</row>
    <row r="5" spans="1:36">
      <c r="A5">
        <v>0</v>
      </c>
      <c r="B5">
        <v>0</v>
      </c>
      <c r="C5">
        <v>0</v>
      </c>
      <c r="D5">
        <v>0</v>
      </c>
      <c r="E5">
        <v>20.700122900016101</v>
      </c>
      <c r="Q5">
        <v>20.677321900002401</v>
      </c>
      <c r="R5">
        <v>20.700122900016101</v>
      </c>
      <c r="S5">
        <v>21.799734800006199</v>
      </c>
      <c r="T5">
        <v>21.816120800009202</v>
      </c>
      <c r="U5">
        <v>22.356585800007402</v>
      </c>
      <c r="V5">
        <v>1</v>
      </c>
      <c r="W5" t="s">
        <v>43</v>
      </c>
      <c r="X5">
        <v>0</v>
      </c>
      <c r="Y5">
        <v>0.549827300012111</v>
      </c>
      <c r="Z5" t="s">
        <v>40</v>
      </c>
      <c r="AD5" t="s">
        <v>36</v>
      </c>
      <c r="AE5">
        <v>1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</row>
    <row r="6" spans="1:36">
      <c r="A6">
        <v>1</v>
      </c>
      <c r="B6">
        <v>0</v>
      </c>
      <c r="C6">
        <v>1</v>
      </c>
      <c r="D6">
        <v>0</v>
      </c>
      <c r="E6">
        <v>22.398349299997701</v>
      </c>
      <c r="Q6">
        <v>22.387204900005599</v>
      </c>
      <c r="R6">
        <v>22.398349299997701</v>
      </c>
      <c r="S6">
        <v>23.398778700007799</v>
      </c>
      <c r="T6">
        <v>23.398778700007799</v>
      </c>
      <c r="U6">
        <v>23.819445700006298</v>
      </c>
      <c r="V6">
        <v>0</v>
      </c>
      <c r="W6" t="s">
        <v>43</v>
      </c>
      <c r="X6">
        <v>1</v>
      </c>
      <c r="Y6">
        <v>0.408877999987453</v>
      </c>
      <c r="Z6" t="s">
        <v>40</v>
      </c>
      <c r="AD6" t="s">
        <v>36</v>
      </c>
      <c r="AE6">
        <v>1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</row>
    <row r="7" spans="1:36">
      <c r="A7">
        <v>2</v>
      </c>
      <c r="B7">
        <v>0</v>
      </c>
      <c r="C7">
        <v>2</v>
      </c>
      <c r="D7">
        <v>0</v>
      </c>
      <c r="E7">
        <v>23.830121300008599</v>
      </c>
      <c r="Q7">
        <v>23.821594500011901</v>
      </c>
      <c r="R7">
        <v>23.830121300008599</v>
      </c>
      <c r="S7">
        <v>24.830398200021499</v>
      </c>
      <c r="T7">
        <v>24.830398200021499</v>
      </c>
      <c r="U7">
        <v>25.136522000015201</v>
      </c>
      <c r="V7">
        <v>-4</v>
      </c>
      <c r="W7" t="s">
        <v>43</v>
      </c>
      <c r="X7">
        <v>0</v>
      </c>
      <c r="Y7">
        <v>0.304821600002469</v>
      </c>
      <c r="Z7" t="s">
        <v>40</v>
      </c>
      <c r="AD7" t="s">
        <v>36</v>
      </c>
      <c r="AE7">
        <v>1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</row>
    <row r="8" spans="1:36">
      <c r="A8">
        <v>3</v>
      </c>
      <c r="B8">
        <v>0</v>
      </c>
      <c r="C8">
        <v>3</v>
      </c>
      <c r="D8">
        <v>0</v>
      </c>
      <c r="E8">
        <v>25.144813299993899</v>
      </c>
      <c r="Q8">
        <v>25.1388085999933</v>
      </c>
      <c r="R8">
        <v>25.144813299993899</v>
      </c>
      <c r="S8">
        <v>26.145574399997699</v>
      </c>
      <c r="T8">
        <v>26.145574399997699</v>
      </c>
      <c r="U8">
        <v>26.4531548999948</v>
      </c>
      <c r="V8">
        <v>-3</v>
      </c>
      <c r="W8" t="s">
        <v>43</v>
      </c>
      <c r="X8">
        <v>0</v>
      </c>
      <c r="Y8">
        <v>0.30457639999803998</v>
      </c>
      <c r="Z8" t="s">
        <v>40</v>
      </c>
      <c r="AD8" t="s">
        <v>36</v>
      </c>
      <c r="AE8">
        <v>1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</row>
    <row r="9" spans="1:36">
      <c r="A9">
        <v>4</v>
      </c>
      <c r="B9">
        <v>0</v>
      </c>
      <c r="C9">
        <v>4</v>
      </c>
      <c r="D9">
        <v>0</v>
      </c>
      <c r="E9">
        <v>26.477577800018398</v>
      </c>
      <c r="Q9">
        <v>26.455535999994002</v>
      </c>
      <c r="R9">
        <v>26.477577800018398</v>
      </c>
      <c r="S9">
        <v>27.460996000008802</v>
      </c>
      <c r="T9">
        <v>27.4780935000162</v>
      </c>
      <c r="U9">
        <v>27.705391199997301</v>
      </c>
      <c r="V9">
        <v>-2</v>
      </c>
      <c r="W9" t="s">
        <v>43</v>
      </c>
      <c r="X9">
        <v>0</v>
      </c>
      <c r="Y9">
        <v>0.240025900013279</v>
      </c>
      <c r="Z9" t="s">
        <v>40</v>
      </c>
      <c r="AD9" t="s">
        <v>36</v>
      </c>
      <c r="AE9">
        <v>1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</row>
    <row r="10" spans="1:36">
      <c r="A10">
        <v>5</v>
      </c>
      <c r="B10">
        <v>0</v>
      </c>
      <c r="C10">
        <v>5</v>
      </c>
      <c r="D10">
        <v>0</v>
      </c>
      <c r="E10">
        <v>27.7269287999952</v>
      </c>
      <c r="Q10">
        <v>27.7119178000139</v>
      </c>
      <c r="R10">
        <v>27.7269287999952</v>
      </c>
      <c r="S10">
        <v>28.710218899999699</v>
      </c>
      <c r="T10">
        <v>28.727666599996098</v>
      </c>
      <c r="U10">
        <v>29.516006699996002</v>
      </c>
      <c r="V10">
        <v>0</v>
      </c>
      <c r="W10" t="s">
        <v>44</v>
      </c>
      <c r="X10">
        <v>0</v>
      </c>
      <c r="Y10">
        <v>0.79516109998803497</v>
      </c>
      <c r="Z10" t="s">
        <v>40</v>
      </c>
      <c r="AD10" t="s">
        <v>36</v>
      </c>
      <c r="AE10">
        <v>1</v>
      </c>
      <c r="AF10" t="s">
        <v>37</v>
      </c>
      <c r="AG10" t="s">
        <v>38</v>
      </c>
      <c r="AH10" t="s">
        <v>39</v>
      </c>
      <c r="AI10" t="s">
        <v>40</v>
      </c>
      <c r="AJ10" t="s">
        <v>41</v>
      </c>
    </row>
    <row r="11" spans="1:36">
      <c r="A11">
        <v>6</v>
      </c>
      <c r="B11">
        <v>0</v>
      </c>
      <c r="C11">
        <v>6</v>
      </c>
      <c r="D11">
        <v>0</v>
      </c>
      <c r="E11">
        <v>29.541551900008901</v>
      </c>
      <c r="Q11">
        <v>29.518597400019601</v>
      </c>
      <c r="R11">
        <v>29.541551900008901</v>
      </c>
      <c r="S11">
        <v>30.524232099996802</v>
      </c>
      <c r="T11">
        <v>30.540985500003401</v>
      </c>
      <c r="U11">
        <v>31.1632283000217</v>
      </c>
      <c r="V11">
        <v>0</v>
      </c>
      <c r="W11" t="s">
        <v>43</v>
      </c>
      <c r="X11">
        <v>1</v>
      </c>
      <c r="Y11">
        <v>0.62733789999037903</v>
      </c>
      <c r="Z11" t="s">
        <v>40</v>
      </c>
      <c r="AD11" t="s">
        <v>36</v>
      </c>
      <c r="AE11">
        <v>1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</row>
    <row r="12" spans="1:36">
      <c r="A12">
        <v>7</v>
      </c>
      <c r="B12">
        <v>0</v>
      </c>
      <c r="C12">
        <v>7</v>
      </c>
      <c r="D12">
        <v>0</v>
      </c>
      <c r="E12">
        <v>31.1727993999957</v>
      </c>
      <c r="Q12">
        <v>31.165402500016999</v>
      </c>
      <c r="R12">
        <v>31.1727993999957</v>
      </c>
      <c r="S12">
        <v>32.173374900012199</v>
      </c>
      <c r="T12">
        <v>32.173374900012199</v>
      </c>
      <c r="U12">
        <v>32.562454099999698</v>
      </c>
      <c r="V12">
        <v>0</v>
      </c>
      <c r="W12" t="s">
        <v>44</v>
      </c>
      <c r="X12">
        <v>1</v>
      </c>
      <c r="Y12">
        <v>0.37350499999593001</v>
      </c>
      <c r="Z12" t="s">
        <v>40</v>
      </c>
      <c r="AD12" t="s">
        <v>36</v>
      </c>
      <c r="AE12">
        <v>1</v>
      </c>
      <c r="AF12" t="s">
        <v>37</v>
      </c>
      <c r="AG12" t="s">
        <v>38</v>
      </c>
      <c r="AH12" t="s">
        <v>39</v>
      </c>
      <c r="AI12" t="s">
        <v>40</v>
      </c>
      <c r="AJ12" t="s">
        <v>41</v>
      </c>
    </row>
    <row r="13" spans="1:36">
      <c r="A13">
        <v>8</v>
      </c>
      <c r="B13">
        <v>0</v>
      </c>
      <c r="C13">
        <v>8</v>
      </c>
      <c r="D13">
        <v>0</v>
      </c>
      <c r="E13">
        <v>32.571217499993502</v>
      </c>
      <c r="Q13">
        <v>32.564732500002698</v>
      </c>
      <c r="R13">
        <v>32.571217499993502</v>
      </c>
      <c r="S13">
        <v>33.5728709000104</v>
      </c>
      <c r="T13">
        <v>33.5728709000104</v>
      </c>
      <c r="U13">
        <v>33.831172400008597</v>
      </c>
      <c r="V13">
        <v>2</v>
      </c>
      <c r="W13" t="s">
        <v>43</v>
      </c>
      <c r="X13">
        <v>0</v>
      </c>
      <c r="Y13">
        <v>0.25028710000333299</v>
      </c>
      <c r="Z13" t="s">
        <v>40</v>
      </c>
      <c r="AD13" t="s">
        <v>36</v>
      </c>
      <c r="AE13">
        <v>1</v>
      </c>
      <c r="AF13" t="s">
        <v>37</v>
      </c>
      <c r="AG13" t="s">
        <v>38</v>
      </c>
      <c r="AH13" t="s">
        <v>39</v>
      </c>
      <c r="AI13" t="s">
        <v>40</v>
      </c>
      <c r="AJ13" t="s">
        <v>41</v>
      </c>
    </row>
    <row r="14" spans="1:36">
      <c r="A14">
        <v>9</v>
      </c>
      <c r="B14">
        <v>0</v>
      </c>
      <c r="C14">
        <v>9</v>
      </c>
      <c r="D14">
        <v>0</v>
      </c>
      <c r="E14">
        <v>33.854517200001197</v>
      </c>
      <c r="Q14">
        <v>33.836406600021199</v>
      </c>
      <c r="R14">
        <v>33.854517200001197</v>
      </c>
      <c r="S14">
        <v>34.836357199994303</v>
      </c>
      <c r="T14">
        <v>34.870444300002397</v>
      </c>
      <c r="U14">
        <v>35.126362700015299</v>
      </c>
      <c r="V14">
        <v>0</v>
      </c>
      <c r="W14" t="s">
        <v>43</v>
      </c>
      <c r="X14">
        <v>1</v>
      </c>
      <c r="Y14">
        <v>0.28490410000085797</v>
      </c>
      <c r="Z14" t="s">
        <v>40</v>
      </c>
      <c r="AD14" t="s">
        <v>36</v>
      </c>
      <c r="AE14">
        <v>1</v>
      </c>
      <c r="AF14" t="s">
        <v>37</v>
      </c>
      <c r="AG14" t="s">
        <v>38</v>
      </c>
      <c r="AH14" t="s">
        <v>39</v>
      </c>
      <c r="AI14" t="s">
        <v>40</v>
      </c>
      <c r="AJ14" t="s">
        <v>41</v>
      </c>
    </row>
    <row r="15" spans="1:36">
      <c r="A15">
        <v>10</v>
      </c>
      <c r="B15">
        <v>0</v>
      </c>
      <c r="C15">
        <v>10</v>
      </c>
      <c r="D15">
        <v>0</v>
      </c>
      <c r="E15">
        <v>35.136507000017403</v>
      </c>
      <c r="Q15">
        <v>35.129271200014003</v>
      </c>
      <c r="R15">
        <v>35.136507000017403</v>
      </c>
      <c r="S15">
        <v>36.135399100021402</v>
      </c>
      <c r="T15">
        <v>36.135399100021402</v>
      </c>
      <c r="U15">
        <v>36.439970300009001</v>
      </c>
      <c r="V15">
        <v>-1</v>
      </c>
      <c r="W15" t="s">
        <v>43</v>
      </c>
      <c r="X15">
        <v>0</v>
      </c>
      <c r="Y15">
        <v>0.29043399999500202</v>
      </c>
      <c r="Z15" t="s">
        <v>40</v>
      </c>
      <c r="AD15" t="s">
        <v>36</v>
      </c>
      <c r="AE15">
        <v>1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</row>
    <row r="16" spans="1:36">
      <c r="A16">
        <v>11</v>
      </c>
      <c r="B16">
        <v>0</v>
      </c>
      <c r="C16">
        <v>11</v>
      </c>
      <c r="D16">
        <v>0</v>
      </c>
      <c r="E16">
        <v>36.451262799993799</v>
      </c>
      <c r="Q16">
        <v>36.442366400005902</v>
      </c>
      <c r="R16">
        <v>36.451262799993799</v>
      </c>
      <c r="S16">
        <v>37.4506709999986</v>
      </c>
      <c r="T16">
        <v>37.4506709999986</v>
      </c>
      <c r="U16">
        <v>37.705826100020197</v>
      </c>
      <c r="V16">
        <v>3</v>
      </c>
      <c r="W16" t="s">
        <v>43</v>
      </c>
      <c r="X16">
        <v>0</v>
      </c>
      <c r="Y16">
        <v>0.24525370000628699</v>
      </c>
      <c r="Z16" t="s">
        <v>40</v>
      </c>
      <c r="AD16" t="s">
        <v>36</v>
      </c>
      <c r="AE16">
        <v>1</v>
      </c>
      <c r="AF16" t="s">
        <v>37</v>
      </c>
      <c r="AG16" t="s">
        <v>38</v>
      </c>
      <c r="AH16" t="s">
        <v>39</v>
      </c>
      <c r="AI16" t="s">
        <v>40</v>
      </c>
      <c r="AJ16" t="s">
        <v>41</v>
      </c>
    </row>
    <row r="17" spans="1:36">
      <c r="A17">
        <v>12</v>
      </c>
      <c r="B17">
        <v>0</v>
      </c>
      <c r="C17">
        <v>12</v>
      </c>
      <c r="D17">
        <v>0</v>
      </c>
      <c r="E17">
        <v>37.716620299994197</v>
      </c>
      <c r="Q17">
        <v>37.708198700012801</v>
      </c>
      <c r="R17">
        <v>37.716620299994197</v>
      </c>
      <c r="S17">
        <v>38.716317600017597</v>
      </c>
      <c r="T17">
        <v>38.716317600017597</v>
      </c>
      <c r="U17">
        <v>39.059459300013202</v>
      </c>
      <c r="V17">
        <v>-4</v>
      </c>
      <c r="W17" t="s">
        <v>43</v>
      </c>
      <c r="X17">
        <v>0</v>
      </c>
      <c r="Y17">
        <v>0.34145339997485202</v>
      </c>
      <c r="Z17" t="s">
        <v>40</v>
      </c>
      <c r="AD17" t="s">
        <v>36</v>
      </c>
      <c r="AE17">
        <v>1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</row>
    <row r="18" spans="1:36">
      <c r="A18">
        <v>13</v>
      </c>
      <c r="B18">
        <v>0</v>
      </c>
      <c r="C18">
        <v>13</v>
      </c>
      <c r="D18">
        <v>0</v>
      </c>
      <c r="E18">
        <v>39.0822722000011</v>
      </c>
      <c r="Q18">
        <v>39.0629644000146</v>
      </c>
      <c r="R18">
        <v>39.0822722000011</v>
      </c>
      <c r="S18">
        <v>40.065185800020103</v>
      </c>
      <c r="T18">
        <v>40.081228900002301</v>
      </c>
      <c r="U18">
        <v>40.454331600019898</v>
      </c>
      <c r="V18">
        <v>0</v>
      </c>
      <c r="W18" t="s">
        <v>43</v>
      </c>
      <c r="X18">
        <v>1</v>
      </c>
      <c r="Y18">
        <v>0.37246890002279498</v>
      </c>
      <c r="Z18" t="s">
        <v>40</v>
      </c>
      <c r="AD18" t="s">
        <v>36</v>
      </c>
      <c r="AE18">
        <v>1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</row>
    <row r="19" spans="1:36">
      <c r="A19">
        <v>14</v>
      </c>
      <c r="B19">
        <v>0</v>
      </c>
      <c r="C19">
        <v>14</v>
      </c>
      <c r="D19">
        <v>0</v>
      </c>
      <c r="E19">
        <v>40.481118499999802</v>
      </c>
      <c r="Q19">
        <v>40.459214500005999</v>
      </c>
      <c r="R19">
        <v>40.481118499999802</v>
      </c>
      <c r="S19">
        <v>41.464071700000197</v>
      </c>
      <c r="T19">
        <v>41.480049000005202</v>
      </c>
      <c r="U19">
        <v>41.703527500008903</v>
      </c>
      <c r="V19">
        <v>-1</v>
      </c>
      <c r="W19" t="s">
        <v>43</v>
      </c>
      <c r="X19">
        <v>0</v>
      </c>
      <c r="Y19">
        <v>0.23169240000424901</v>
      </c>
      <c r="Z19" t="s">
        <v>40</v>
      </c>
      <c r="AD19" t="s">
        <v>36</v>
      </c>
      <c r="AE19">
        <v>1</v>
      </c>
      <c r="AF19" t="s">
        <v>37</v>
      </c>
      <c r="AG19" t="s">
        <v>38</v>
      </c>
      <c r="AH19" t="s">
        <v>39</v>
      </c>
      <c r="AI19" t="s">
        <v>40</v>
      </c>
      <c r="AJ19" t="s">
        <v>41</v>
      </c>
    </row>
    <row r="20" spans="1:36">
      <c r="A20">
        <v>15</v>
      </c>
      <c r="B20">
        <v>0</v>
      </c>
      <c r="C20">
        <v>15</v>
      </c>
      <c r="D20">
        <v>0</v>
      </c>
      <c r="E20">
        <v>41.712174100015503</v>
      </c>
      <c r="Q20">
        <v>41.705738699994903</v>
      </c>
      <c r="R20">
        <v>41.712174100015503</v>
      </c>
      <c r="S20">
        <v>42.713379299995701</v>
      </c>
      <c r="T20">
        <v>42.713379299995701</v>
      </c>
      <c r="U20">
        <v>43.884745000017503</v>
      </c>
      <c r="V20">
        <v>0</v>
      </c>
      <c r="W20" t="s">
        <v>43</v>
      </c>
      <c r="X20">
        <v>1</v>
      </c>
      <c r="Y20">
        <v>1.1609124000242399</v>
      </c>
      <c r="Z20" t="s">
        <v>40</v>
      </c>
      <c r="AD20" t="s">
        <v>36</v>
      </c>
      <c r="AE20">
        <v>1</v>
      </c>
      <c r="AF20" t="s">
        <v>37</v>
      </c>
      <c r="AG20" t="s">
        <v>38</v>
      </c>
      <c r="AH20" t="s">
        <v>39</v>
      </c>
      <c r="AI20" t="s">
        <v>40</v>
      </c>
      <c r="AJ20" t="s">
        <v>41</v>
      </c>
    </row>
    <row r="21" spans="1:36">
      <c r="A21">
        <v>16</v>
      </c>
      <c r="B21">
        <v>0</v>
      </c>
      <c r="C21">
        <v>16</v>
      </c>
      <c r="D21">
        <v>0</v>
      </c>
      <c r="E21">
        <v>43.910946100018897</v>
      </c>
      <c r="Q21">
        <v>43.887684500019503</v>
      </c>
      <c r="R21">
        <v>43.910946100018897</v>
      </c>
      <c r="S21">
        <v>44.893805900006498</v>
      </c>
      <c r="T21">
        <v>44.909579099999902</v>
      </c>
      <c r="U21">
        <v>45.565864700009101</v>
      </c>
      <c r="V21">
        <v>0</v>
      </c>
      <c r="W21" t="s">
        <v>43</v>
      </c>
      <c r="X21">
        <v>1</v>
      </c>
      <c r="Y21">
        <v>0.66773340001236603</v>
      </c>
      <c r="Z21" t="s">
        <v>40</v>
      </c>
      <c r="AD21" t="s">
        <v>36</v>
      </c>
      <c r="AE21">
        <v>1</v>
      </c>
      <c r="AF21" t="s">
        <v>37</v>
      </c>
      <c r="AG21" t="s">
        <v>38</v>
      </c>
      <c r="AH21" t="s">
        <v>39</v>
      </c>
      <c r="AI21" t="s">
        <v>40</v>
      </c>
      <c r="AJ21" t="s">
        <v>41</v>
      </c>
    </row>
    <row r="22" spans="1:36">
      <c r="A22">
        <v>17</v>
      </c>
      <c r="B22">
        <v>0</v>
      </c>
      <c r="C22">
        <v>17</v>
      </c>
      <c r="D22">
        <v>0</v>
      </c>
      <c r="E22">
        <v>45.575740300002501</v>
      </c>
      <c r="Q22">
        <v>45.569228900014402</v>
      </c>
      <c r="R22">
        <v>45.575740300002501</v>
      </c>
      <c r="S22">
        <v>46.5747942000161</v>
      </c>
      <c r="T22">
        <v>46.5747942000161</v>
      </c>
      <c r="U22">
        <v>47.080002400005398</v>
      </c>
      <c r="V22">
        <v>0</v>
      </c>
      <c r="W22" t="s">
        <v>43</v>
      </c>
      <c r="X22">
        <v>1</v>
      </c>
      <c r="Y22">
        <v>0.50101800000993502</v>
      </c>
      <c r="Z22" t="s">
        <v>40</v>
      </c>
      <c r="AD22" t="s">
        <v>36</v>
      </c>
      <c r="AE22">
        <v>1</v>
      </c>
      <c r="AF22" t="s">
        <v>37</v>
      </c>
      <c r="AG22" t="s">
        <v>38</v>
      </c>
      <c r="AH22" t="s">
        <v>39</v>
      </c>
      <c r="AI22" t="s">
        <v>40</v>
      </c>
      <c r="AJ22" t="s">
        <v>41</v>
      </c>
    </row>
    <row r="23" spans="1:36">
      <c r="A23">
        <v>18</v>
      </c>
      <c r="B23">
        <v>0</v>
      </c>
      <c r="C23">
        <v>18</v>
      </c>
      <c r="D23">
        <v>0</v>
      </c>
      <c r="E23">
        <v>47.092562800011301</v>
      </c>
      <c r="Q23">
        <v>47.082940699998197</v>
      </c>
      <c r="R23">
        <v>47.092562800011301</v>
      </c>
      <c r="S23">
        <v>48.091000999993398</v>
      </c>
      <c r="T23">
        <v>48.107842700002898</v>
      </c>
      <c r="U23">
        <v>48.715523699996901</v>
      </c>
      <c r="V23">
        <v>-4</v>
      </c>
      <c r="W23" t="s">
        <v>44</v>
      </c>
      <c r="X23">
        <v>1</v>
      </c>
      <c r="Y23">
        <v>0.59324819999164902</v>
      </c>
      <c r="Z23" t="s">
        <v>40</v>
      </c>
      <c r="AD23" t="s">
        <v>36</v>
      </c>
      <c r="AE23">
        <v>1</v>
      </c>
      <c r="AF23" t="s">
        <v>37</v>
      </c>
      <c r="AG23" t="s">
        <v>38</v>
      </c>
      <c r="AH23" t="s">
        <v>39</v>
      </c>
      <c r="AI23" t="s">
        <v>40</v>
      </c>
      <c r="AJ23" t="s">
        <v>41</v>
      </c>
    </row>
    <row r="24" spans="1:36">
      <c r="A24">
        <v>19</v>
      </c>
      <c r="B24">
        <v>0</v>
      </c>
      <c r="C24">
        <v>19</v>
      </c>
      <c r="D24">
        <v>0</v>
      </c>
      <c r="E24">
        <v>48.739897199993699</v>
      </c>
      <c r="Q24">
        <v>48.721067000005803</v>
      </c>
      <c r="R24">
        <v>48.739897199993699</v>
      </c>
      <c r="S24">
        <v>49.7222586999996</v>
      </c>
      <c r="T24">
        <v>49.738553800008901</v>
      </c>
      <c r="U24">
        <v>50.113587700005098</v>
      </c>
      <c r="V24">
        <v>-2</v>
      </c>
      <c r="W24" t="s">
        <v>44</v>
      </c>
      <c r="X24">
        <v>1</v>
      </c>
      <c r="Y24">
        <v>0.37704570000641902</v>
      </c>
      <c r="Z24" t="s">
        <v>40</v>
      </c>
      <c r="AD24" t="s">
        <v>36</v>
      </c>
      <c r="AE24">
        <v>1</v>
      </c>
      <c r="AF24" t="s">
        <v>37</v>
      </c>
      <c r="AG24" t="s">
        <v>38</v>
      </c>
      <c r="AH24" t="s">
        <v>39</v>
      </c>
      <c r="AI24" t="s">
        <v>40</v>
      </c>
      <c r="AJ24" t="s">
        <v>41</v>
      </c>
    </row>
    <row r="25" spans="1:36">
      <c r="A25">
        <v>20</v>
      </c>
      <c r="B25">
        <v>0</v>
      </c>
      <c r="C25">
        <v>20</v>
      </c>
      <c r="D25">
        <v>0</v>
      </c>
      <c r="E25">
        <v>50.1369308000139</v>
      </c>
      <c r="Q25">
        <v>50.117340400000103</v>
      </c>
      <c r="R25">
        <v>50.1369308000139</v>
      </c>
      <c r="S25">
        <v>51.1392058000201</v>
      </c>
      <c r="T25">
        <v>51.171969300019498</v>
      </c>
      <c r="U25">
        <v>51.390110400010599</v>
      </c>
      <c r="V25">
        <v>0</v>
      </c>
      <c r="W25" t="s">
        <v>43</v>
      </c>
      <c r="X25">
        <v>1</v>
      </c>
      <c r="Y25">
        <v>0.22913950000656699</v>
      </c>
      <c r="Z25" t="s">
        <v>40</v>
      </c>
      <c r="AD25" t="s">
        <v>36</v>
      </c>
      <c r="AE25">
        <v>1</v>
      </c>
      <c r="AF25" t="s">
        <v>37</v>
      </c>
      <c r="AG25" t="s">
        <v>38</v>
      </c>
      <c r="AH25" t="s">
        <v>39</v>
      </c>
      <c r="AI25" t="s">
        <v>40</v>
      </c>
      <c r="AJ25" t="s">
        <v>41</v>
      </c>
    </row>
    <row r="26" spans="1:36">
      <c r="A26">
        <v>21</v>
      </c>
      <c r="B26">
        <v>0</v>
      </c>
      <c r="C26">
        <v>21</v>
      </c>
      <c r="D26">
        <v>0</v>
      </c>
      <c r="E26">
        <v>51.403933399997101</v>
      </c>
      <c r="Q26">
        <v>51.394243000016999</v>
      </c>
      <c r="R26">
        <v>51.403933399997101</v>
      </c>
      <c r="S26">
        <v>52.422192400001201</v>
      </c>
      <c r="T26">
        <v>52.422192400001201</v>
      </c>
      <c r="U26">
        <v>52.951166000013401</v>
      </c>
      <c r="V26">
        <v>0</v>
      </c>
      <c r="W26" t="s">
        <v>43</v>
      </c>
      <c r="X26">
        <v>1</v>
      </c>
      <c r="Y26">
        <v>0.50438970001414396</v>
      </c>
      <c r="Z26" t="s">
        <v>40</v>
      </c>
      <c r="AD26" t="s">
        <v>36</v>
      </c>
      <c r="AE26">
        <v>1</v>
      </c>
      <c r="AF26" t="s">
        <v>37</v>
      </c>
      <c r="AG26" t="s">
        <v>38</v>
      </c>
      <c r="AH26" t="s">
        <v>39</v>
      </c>
      <c r="AI26" t="s">
        <v>40</v>
      </c>
      <c r="AJ26" t="s">
        <v>41</v>
      </c>
    </row>
    <row r="27" spans="1:36">
      <c r="A27">
        <v>22</v>
      </c>
      <c r="B27">
        <v>0</v>
      </c>
      <c r="C27">
        <v>22</v>
      </c>
      <c r="D27">
        <v>0</v>
      </c>
      <c r="E27">
        <v>52.969231800001502</v>
      </c>
      <c r="Q27">
        <v>52.958494299993603</v>
      </c>
      <c r="R27">
        <v>52.969231800001502</v>
      </c>
      <c r="S27">
        <v>53.987430400011299</v>
      </c>
      <c r="T27">
        <v>53.987430400011299</v>
      </c>
      <c r="U27">
        <v>54.995658700005102</v>
      </c>
      <c r="V27">
        <v>0</v>
      </c>
      <c r="W27" t="s">
        <v>43</v>
      </c>
      <c r="X27">
        <v>1</v>
      </c>
      <c r="Y27">
        <v>0.99417280001216501</v>
      </c>
      <c r="Z27" t="s">
        <v>40</v>
      </c>
      <c r="AD27" t="s">
        <v>36</v>
      </c>
      <c r="AE27">
        <v>1</v>
      </c>
      <c r="AF27" t="s">
        <v>37</v>
      </c>
      <c r="AG27" t="s">
        <v>38</v>
      </c>
      <c r="AH27" t="s">
        <v>39</v>
      </c>
      <c r="AI27" t="s">
        <v>40</v>
      </c>
      <c r="AJ27" t="s">
        <v>41</v>
      </c>
    </row>
    <row r="28" spans="1:36">
      <c r="A28">
        <v>23</v>
      </c>
      <c r="B28">
        <v>0</v>
      </c>
      <c r="C28">
        <v>23</v>
      </c>
      <c r="D28">
        <v>0</v>
      </c>
      <c r="E28">
        <v>55.0180063000007</v>
      </c>
      <c r="Q28">
        <v>55.004694100003597</v>
      </c>
      <c r="R28">
        <v>55.0180063000007</v>
      </c>
      <c r="S28">
        <v>56.017069699999396</v>
      </c>
      <c r="T28">
        <v>56.017069699999396</v>
      </c>
      <c r="U28">
        <v>56.9414323999953</v>
      </c>
      <c r="V28">
        <v>-5</v>
      </c>
      <c r="W28" t="s">
        <v>43</v>
      </c>
      <c r="X28">
        <v>0</v>
      </c>
      <c r="Y28">
        <v>0.90983679998316802</v>
      </c>
      <c r="Z28" t="s">
        <v>40</v>
      </c>
      <c r="AD28" t="s">
        <v>36</v>
      </c>
      <c r="AE28">
        <v>1</v>
      </c>
      <c r="AF28" t="s">
        <v>37</v>
      </c>
      <c r="AG28" t="s">
        <v>38</v>
      </c>
      <c r="AH28" t="s">
        <v>39</v>
      </c>
      <c r="AI28" t="s">
        <v>40</v>
      </c>
      <c r="AJ28" t="s">
        <v>41</v>
      </c>
    </row>
    <row r="29" spans="1:36">
      <c r="A29">
        <v>24</v>
      </c>
      <c r="B29">
        <v>0</v>
      </c>
      <c r="C29">
        <v>24</v>
      </c>
      <c r="D29">
        <v>0</v>
      </c>
      <c r="E29">
        <v>56.964967700012402</v>
      </c>
      <c r="Q29">
        <v>56.944772600021601</v>
      </c>
      <c r="R29">
        <v>56.964967700012402</v>
      </c>
      <c r="S29">
        <v>57.947600300016298</v>
      </c>
      <c r="T29">
        <v>57.964260300010203</v>
      </c>
      <c r="U29">
        <v>58.756807700003201</v>
      </c>
      <c r="V29">
        <v>-1</v>
      </c>
      <c r="W29" t="s">
        <v>43</v>
      </c>
      <c r="X29">
        <v>0</v>
      </c>
      <c r="Y29">
        <v>0.79736189998220597</v>
      </c>
      <c r="Z29" t="s">
        <v>40</v>
      </c>
      <c r="AD29" t="s">
        <v>36</v>
      </c>
      <c r="AE29">
        <v>1</v>
      </c>
      <c r="AF29" t="s">
        <v>37</v>
      </c>
      <c r="AG29" t="s">
        <v>38</v>
      </c>
      <c r="AH29" t="s">
        <v>39</v>
      </c>
      <c r="AI29" t="s">
        <v>40</v>
      </c>
      <c r="AJ29" t="s">
        <v>41</v>
      </c>
    </row>
    <row r="30" spans="1:36">
      <c r="A30">
        <v>25</v>
      </c>
      <c r="B30">
        <v>0</v>
      </c>
      <c r="C30">
        <v>25</v>
      </c>
      <c r="D30">
        <v>0</v>
      </c>
      <c r="E30">
        <v>58.779857600020399</v>
      </c>
      <c r="Q30">
        <v>58.761406500008803</v>
      </c>
      <c r="R30">
        <v>58.779857600020399</v>
      </c>
      <c r="S30">
        <v>59.764158300007601</v>
      </c>
      <c r="T30">
        <v>59.779609799996202</v>
      </c>
      <c r="U30">
        <v>60.385451300011397</v>
      </c>
      <c r="V30">
        <v>4</v>
      </c>
      <c r="W30" t="s">
        <v>43</v>
      </c>
      <c r="X30">
        <v>0</v>
      </c>
      <c r="Y30">
        <v>0.61081389998434998</v>
      </c>
      <c r="Z30" t="s">
        <v>40</v>
      </c>
      <c r="AD30" t="s">
        <v>36</v>
      </c>
      <c r="AE30">
        <v>1</v>
      </c>
      <c r="AF30" t="s">
        <v>37</v>
      </c>
      <c r="AG30" t="s">
        <v>38</v>
      </c>
      <c r="AH30" t="s">
        <v>39</v>
      </c>
      <c r="AI30" t="s">
        <v>40</v>
      </c>
      <c r="AJ30" t="s">
        <v>41</v>
      </c>
    </row>
    <row r="31" spans="1:36">
      <c r="A31">
        <v>26</v>
      </c>
      <c r="B31">
        <v>0</v>
      </c>
      <c r="C31">
        <v>26</v>
      </c>
      <c r="D31">
        <v>0</v>
      </c>
      <c r="E31">
        <v>60.394790699996499</v>
      </c>
      <c r="Q31">
        <v>60.388093600020497</v>
      </c>
      <c r="R31">
        <v>60.394790699996499</v>
      </c>
      <c r="S31">
        <v>61.3944544999976</v>
      </c>
      <c r="T31">
        <v>61.3944544999976</v>
      </c>
      <c r="U31">
        <v>63.383067100017797</v>
      </c>
      <c r="V31">
        <v>1</v>
      </c>
      <c r="W31" t="s">
        <v>43</v>
      </c>
      <c r="X31">
        <v>0</v>
      </c>
      <c r="Y31">
        <v>1.9816712000174399</v>
      </c>
      <c r="Z31" t="s">
        <v>40</v>
      </c>
      <c r="AD31" t="s">
        <v>36</v>
      </c>
      <c r="AE31">
        <v>1</v>
      </c>
      <c r="AF31" t="s">
        <v>37</v>
      </c>
      <c r="AG31" t="s">
        <v>38</v>
      </c>
      <c r="AH31" t="s">
        <v>39</v>
      </c>
      <c r="AI31" t="s">
        <v>40</v>
      </c>
      <c r="AJ31" t="s">
        <v>41</v>
      </c>
    </row>
    <row r="32" spans="1:36">
      <c r="A32">
        <v>27</v>
      </c>
      <c r="B32">
        <v>0</v>
      </c>
      <c r="C32">
        <v>27</v>
      </c>
      <c r="D32">
        <v>0</v>
      </c>
      <c r="E32">
        <v>63.408575200009999</v>
      </c>
      <c r="Q32">
        <v>63.386524000001302</v>
      </c>
      <c r="R32">
        <v>63.408575200009999</v>
      </c>
      <c r="S32">
        <v>64.391270499996594</v>
      </c>
      <c r="T32">
        <v>64.408363399997995</v>
      </c>
      <c r="U32">
        <v>65.248696700000394</v>
      </c>
      <c r="V32">
        <v>0</v>
      </c>
      <c r="W32" t="s">
        <v>44</v>
      </c>
      <c r="X32">
        <v>0</v>
      </c>
      <c r="Y32">
        <v>0.84777550000580904</v>
      </c>
      <c r="Z32" t="s">
        <v>40</v>
      </c>
      <c r="AD32" t="s">
        <v>36</v>
      </c>
      <c r="AE32">
        <v>1</v>
      </c>
      <c r="AF32" t="s">
        <v>37</v>
      </c>
      <c r="AG32" t="s">
        <v>38</v>
      </c>
      <c r="AH32" t="s">
        <v>39</v>
      </c>
      <c r="AI32" t="s">
        <v>40</v>
      </c>
      <c r="AJ32" t="s">
        <v>41</v>
      </c>
    </row>
    <row r="33" spans="1:36">
      <c r="A33">
        <v>28</v>
      </c>
      <c r="B33">
        <v>0</v>
      </c>
      <c r="C33">
        <v>28</v>
      </c>
      <c r="D33">
        <v>0</v>
      </c>
      <c r="E33">
        <v>65.273280199995497</v>
      </c>
      <c r="Q33">
        <v>65.251325999997704</v>
      </c>
      <c r="R33">
        <v>65.273280199995497</v>
      </c>
      <c r="S33">
        <v>66.256195199996</v>
      </c>
      <c r="T33">
        <v>66.273152400011895</v>
      </c>
      <c r="U33">
        <v>66.611843599996007</v>
      </c>
      <c r="V33">
        <v>0</v>
      </c>
      <c r="W33" t="s">
        <v>44</v>
      </c>
      <c r="X33">
        <v>0</v>
      </c>
      <c r="Y33">
        <v>0.34367580001708098</v>
      </c>
      <c r="Z33" t="s">
        <v>40</v>
      </c>
      <c r="AD33" t="s">
        <v>36</v>
      </c>
      <c r="AE33">
        <v>1</v>
      </c>
      <c r="AF33" t="s">
        <v>37</v>
      </c>
      <c r="AG33" t="s">
        <v>38</v>
      </c>
      <c r="AH33" t="s">
        <v>39</v>
      </c>
      <c r="AI33" t="s">
        <v>40</v>
      </c>
      <c r="AJ33" t="s">
        <v>41</v>
      </c>
    </row>
    <row r="34" spans="1:36">
      <c r="A34">
        <v>29</v>
      </c>
      <c r="B34">
        <v>0</v>
      </c>
      <c r="C34">
        <v>29</v>
      </c>
      <c r="D34">
        <v>0</v>
      </c>
      <c r="E34">
        <v>66.622006200021104</v>
      </c>
      <c r="Q34">
        <v>66.614257100009098</v>
      </c>
      <c r="R34">
        <v>66.622006200021104</v>
      </c>
      <c r="S34">
        <v>67.622106399998302</v>
      </c>
      <c r="T34">
        <v>67.622106399998302</v>
      </c>
      <c r="U34">
        <v>67.927806099993106</v>
      </c>
      <c r="V34">
        <v>0</v>
      </c>
      <c r="W34" t="s">
        <v>44</v>
      </c>
      <c r="X34">
        <v>0</v>
      </c>
      <c r="Y34">
        <v>0.30346909997751897</v>
      </c>
      <c r="Z34" t="s">
        <v>40</v>
      </c>
      <c r="AD34" t="s">
        <v>36</v>
      </c>
      <c r="AE34">
        <v>1</v>
      </c>
      <c r="AF34" t="s">
        <v>37</v>
      </c>
      <c r="AG34" t="s">
        <v>38</v>
      </c>
      <c r="AH34" t="s">
        <v>39</v>
      </c>
      <c r="AI34" t="s">
        <v>40</v>
      </c>
      <c r="AJ34" t="s">
        <v>41</v>
      </c>
    </row>
    <row r="35" spans="1:36">
      <c r="A35">
        <v>30</v>
      </c>
      <c r="B35">
        <v>0</v>
      </c>
      <c r="C35">
        <v>30</v>
      </c>
      <c r="D35">
        <v>0</v>
      </c>
      <c r="E35">
        <v>67.937041600001905</v>
      </c>
      <c r="Q35">
        <v>67.930129999993298</v>
      </c>
      <c r="R35">
        <v>67.937041600001905</v>
      </c>
      <c r="S35">
        <v>68.938269400008707</v>
      </c>
      <c r="T35">
        <v>68.938269400008707</v>
      </c>
      <c r="U35">
        <v>69.341945799998896</v>
      </c>
      <c r="V35">
        <v>-1</v>
      </c>
      <c r="W35" t="s">
        <v>44</v>
      </c>
      <c r="X35">
        <v>1</v>
      </c>
      <c r="Y35">
        <v>0.38908490000176199</v>
      </c>
      <c r="Z35" t="s">
        <v>40</v>
      </c>
      <c r="AD35" t="s">
        <v>36</v>
      </c>
      <c r="AE35">
        <v>1</v>
      </c>
      <c r="AF35" t="s">
        <v>37</v>
      </c>
      <c r="AG35" t="s">
        <v>38</v>
      </c>
      <c r="AH35" t="s">
        <v>39</v>
      </c>
      <c r="AI35" t="s">
        <v>40</v>
      </c>
      <c r="AJ35" t="s">
        <v>41</v>
      </c>
    </row>
    <row r="36" spans="1:36">
      <c r="A36">
        <v>31</v>
      </c>
      <c r="B36">
        <v>0</v>
      </c>
      <c r="C36">
        <v>31</v>
      </c>
      <c r="D36">
        <v>0</v>
      </c>
      <c r="E36">
        <v>69.352585300017296</v>
      </c>
      <c r="Q36">
        <v>69.344163800007607</v>
      </c>
      <c r="R36">
        <v>69.352585300017296</v>
      </c>
      <c r="S36">
        <v>70.353572000021799</v>
      </c>
      <c r="T36">
        <v>70.353572000021799</v>
      </c>
      <c r="U36">
        <v>70.657523500005396</v>
      </c>
      <c r="V36">
        <v>4</v>
      </c>
      <c r="W36" t="s">
        <v>43</v>
      </c>
      <c r="X36">
        <v>0</v>
      </c>
      <c r="Y36">
        <v>0.29150459999800599</v>
      </c>
      <c r="Z36" t="s">
        <v>40</v>
      </c>
      <c r="AD36" t="s">
        <v>36</v>
      </c>
      <c r="AE36">
        <v>1</v>
      </c>
      <c r="AF36" t="s">
        <v>37</v>
      </c>
      <c r="AG36" t="s">
        <v>38</v>
      </c>
      <c r="AH36" t="s">
        <v>39</v>
      </c>
      <c r="AI36" t="s">
        <v>40</v>
      </c>
      <c r="AJ36" t="s">
        <v>41</v>
      </c>
    </row>
    <row r="37" spans="1:36">
      <c r="A37">
        <v>32</v>
      </c>
      <c r="B37">
        <v>0</v>
      </c>
      <c r="C37">
        <v>32</v>
      </c>
      <c r="D37">
        <v>0</v>
      </c>
      <c r="E37">
        <v>70.668004600011002</v>
      </c>
      <c r="Q37">
        <v>70.659981500008101</v>
      </c>
      <c r="R37">
        <v>70.668004600011002</v>
      </c>
      <c r="S37">
        <v>71.667863500013397</v>
      </c>
      <c r="T37">
        <v>71.667863500013397</v>
      </c>
      <c r="U37">
        <v>71.956997900007906</v>
      </c>
      <c r="V37">
        <v>0</v>
      </c>
      <c r="W37" t="s">
        <v>44</v>
      </c>
      <c r="X37">
        <v>0</v>
      </c>
      <c r="Y37">
        <v>0.27728619999834297</v>
      </c>
      <c r="Z37" t="s">
        <v>40</v>
      </c>
      <c r="AD37" t="s">
        <v>36</v>
      </c>
      <c r="AE37">
        <v>1</v>
      </c>
      <c r="AF37" t="s">
        <v>37</v>
      </c>
      <c r="AG37" t="s">
        <v>38</v>
      </c>
      <c r="AH37" t="s">
        <v>39</v>
      </c>
      <c r="AI37" t="s">
        <v>40</v>
      </c>
      <c r="AJ37" t="s">
        <v>41</v>
      </c>
    </row>
    <row r="38" spans="1:36">
      <c r="A38">
        <v>33</v>
      </c>
      <c r="B38">
        <v>0</v>
      </c>
      <c r="C38">
        <v>33</v>
      </c>
      <c r="D38">
        <v>0</v>
      </c>
      <c r="E38">
        <v>71.966872300021294</v>
      </c>
      <c r="Q38">
        <v>71.958956600021295</v>
      </c>
      <c r="R38">
        <v>71.966872300021294</v>
      </c>
      <c r="S38">
        <v>72.968130099994596</v>
      </c>
      <c r="T38">
        <v>72.968130099994596</v>
      </c>
      <c r="U38">
        <v>73.238707100012107</v>
      </c>
      <c r="V38">
        <v>3</v>
      </c>
      <c r="W38" t="s">
        <v>43</v>
      </c>
      <c r="X38">
        <v>0</v>
      </c>
      <c r="Y38">
        <v>0.25681739998981301</v>
      </c>
      <c r="Z38" t="s">
        <v>40</v>
      </c>
      <c r="AD38" t="s">
        <v>36</v>
      </c>
      <c r="AE38">
        <v>1</v>
      </c>
      <c r="AF38" t="s">
        <v>37</v>
      </c>
      <c r="AG38" t="s">
        <v>38</v>
      </c>
      <c r="AH38" t="s">
        <v>39</v>
      </c>
      <c r="AI38" t="s">
        <v>40</v>
      </c>
      <c r="AJ38" t="s">
        <v>41</v>
      </c>
    </row>
    <row r="39" spans="1:36">
      <c r="A39">
        <v>34</v>
      </c>
      <c r="B39">
        <v>0</v>
      </c>
      <c r="C39">
        <v>34</v>
      </c>
      <c r="D39">
        <v>0</v>
      </c>
      <c r="E39">
        <v>73.249273699999307</v>
      </c>
      <c r="Q39">
        <v>73.241000700014396</v>
      </c>
      <c r="R39">
        <v>73.249273699999307</v>
      </c>
      <c r="S39">
        <v>74.249414000019897</v>
      </c>
      <c r="T39">
        <v>74.249414000019897</v>
      </c>
      <c r="U39">
        <v>74.588185800006599</v>
      </c>
      <c r="V39">
        <v>-3</v>
      </c>
      <c r="W39" t="s">
        <v>44</v>
      </c>
      <c r="X39">
        <v>1</v>
      </c>
      <c r="Y39">
        <v>0.33680240000830902</v>
      </c>
      <c r="Z39" t="s">
        <v>40</v>
      </c>
      <c r="AD39" t="s">
        <v>36</v>
      </c>
      <c r="AE39">
        <v>1</v>
      </c>
      <c r="AF39" t="s">
        <v>37</v>
      </c>
      <c r="AG39" t="s">
        <v>38</v>
      </c>
      <c r="AH39" t="s">
        <v>39</v>
      </c>
      <c r="AI39" t="s">
        <v>40</v>
      </c>
      <c r="AJ39" t="s">
        <v>41</v>
      </c>
    </row>
    <row r="40" spans="1:36">
      <c r="A40">
        <v>35</v>
      </c>
      <c r="B40">
        <v>0</v>
      </c>
      <c r="C40">
        <v>35</v>
      </c>
      <c r="D40">
        <v>0</v>
      </c>
      <c r="E40">
        <v>74.597446100000496</v>
      </c>
      <c r="Q40">
        <v>74.591038300015498</v>
      </c>
      <c r="R40">
        <v>74.597446100000496</v>
      </c>
      <c r="S40">
        <v>75.597170099994401</v>
      </c>
      <c r="T40">
        <v>75.597170099994401</v>
      </c>
      <c r="U40">
        <v>75.870035700005204</v>
      </c>
      <c r="V40">
        <v>-3</v>
      </c>
      <c r="W40" t="s">
        <v>44</v>
      </c>
      <c r="X40">
        <v>1</v>
      </c>
      <c r="Y40">
        <v>0.26711169999907702</v>
      </c>
      <c r="Z40" t="s">
        <v>40</v>
      </c>
      <c r="AD40" t="s">
        <v>36</v>
      </c>
      <c r="AE40">
        <v>1</v>
      </c>
      <c r="AF40" t="s">
        <v>37</v>
      </c>
      <c r="AG40" t="s">
        <v>38</v>
      </c>
      <c r="AH40" t="s">
        <v>39</v>
      </c>
      <c r="AI40" t="s">
        <v>40</v>
      </c>
      <c r="AJ40" t="s">
        <v>41</v>
      </c>
    </row>
    <row r="41" spans="1:36">
      <c r="A41">
        <v>36</v>
      </c>
      <c r="B41">
        <v>0</v>
      </c>
      <c r="C41">
        <v>36</v>
      </c>
      <c r="D41">
        <v>0</v>
      </c>
      <c r="E41">
        <v>75.880269500019494</v>
      </c>
      <c r="Q41">
        <v>75.872942000016295</v>
      </c>
      <c r="R41">
        <v>75.880269500019494</v>
      </c>
      <c r="S41">
        <v>76.878703900001696</v>
      </c>
      <c r="T41">
        <v>76.895362200011704</v>
      </c>
      <c r="U41">
        <v>77.185870600020195</v>
      </c>
      <c r="V41">
        <v>0</v>
      </c>
      <c r="W41" t="s">
        <v>44</v>
      </c>
      <c r="X41">
        <v>1</v>
      </c>
      <c r="Y41">
        <v>0.30084119999082698</v>
      </c>
      <c r="Z41" t="s">
        <v>40</v>
      </c>
      <c r="AD41" t="s">
        <v>36</v>
      </c>
      <c r="AE41">
        <v>1</v>
      </c>
      <c r="AF41" t="s">
        <v>37</v>
      </c>
      <c r="AG41" t="s">
        <v>38</v>
      </c>
      <c r="AH41" t="s">
        <v>39</v>
      </c>
      <c r="AI41" t="s">
        <v>40</v>
      </c>
      <c r="AJ41" t="s">
        <v>41</v>
      </c>
    </row>
    <row r="42" spans="1:36">
      <c r="A42">
        <v>37</v>
      </c>
      <c r="B42">
        <v>0</v>
      </c>
      <c r="C42">
        <v>37</v>
      </c>
      <c r="D42">
        <v>0</v>
      </c>
      <c r="E42">
        <v>77.211676200007702</v>
      </c>
      <c r="Q42">
        <v>77.189414199994602</v>
      </c>
      <c r="R42">
        <v>77.211676200007702</v>
      </c>
      <c r="S42">
        <v>78.194497499993304</v>
      </c>
      <c r="T42">
        <v>78.212244099995502</v>
      </c>
      <c r="U42">
        <v>78.517763800016795</v>
      </c>
      <c r="V42">
        <v>0</v>
      </c>
      <c r="W42" t="s">
        <v>44</v>
      </c>
      <c r="X42">
        <v>0</v>
      </c>
      <c r="Y42">
        <v>0.31150640000123497</v>
      </c>
      <c r="Z42" t="s">
        <v>40</v>
      </c>
      <c r="AD42" t="s">
        <v>36</v>
      </c>
      <c r="AE42">
        <v>1</v>
      </c>
      <c r="AF42" t="s">
        <v>37</v>
      </c>
      <c r="AG42" t="s">
        <v>38</v>
      </c>
      <c r="AH42" t="s">
        <v>39</v>
      </c>
      <c r="AI42" t="s">
        <v>40</v>
      </c>
      <c r="AJ42" t="s">
        <v>41</v>
      </c>
    </row>
    <row r="43" spans="1:36">
      <c r="A43">
        <v>38</v>
      </c>
      <c r="B43">
        <v>0</v>
      </c>
      <c r="C43">
        <v>38</v>
      </c>
      <c r="D43">
        <v>0</v>
      </c>
      <c r="E43">
        <v>78.543621599994296</v>
      </c>
      <c r="Q43">
        <v>78.521306300011901</v>
      </c>
      <c r="R43">
        <v>78.543621599994296</v>
      </c>
      <c r="S43">
        <v>79.528030700021105</v>
      </c>
      <c r="T43">
        <v>79.543815000011804</v>
      </c>
      <c r="U43">
        <v>79.815624500013598</v>
      </c>
      <c r="V43">
        <v>-4</v>
      </c>
      <c r="W43" t="s">
        <v>43</v>
      </c>
      <c r="X43">
        <v>0</v>
      </c>
      <c r="Y43">
        <v>0.27338850000523901</v>
      </c>
      <c r="Z43" t="s">
        <v>40</v>
      </c>
      <c r="AD43" t="s">
        <v>36</v>
      </c>
      <c r="AE43">
        <v>1</v>
      </c>
      <c r="AF43" t="s">
        <v>37</v>
      </c>
      <c r="AG43" t="s">
        <v>38</v>
      </c>
      <c r="AH43" t="s">
        <v>39</v>
      </c>
      <c r="AI43" t="s">
        <v>40</v>
      </c>
      <c r="AJ43" t="s">
        <v>41</v>
      </c>
    </row>
    <row r="44" spans="1:36">
      <c r="A44">
        <v>39</v>
      </c>
      <c r="B44">
        <v>0</v>
      </c>
      <c r="C44">
        <v>39</v>
      </c>
      <c r="D44">
        <v>0</v>
      </c>
      <c r="E44">
        <v>79.842562000005202</v>
      </c>
      <c r="Q44">
        <v>79.819170200003995</v>
      </c>
      <c r="R44">
        <v>79.842562000005202</v>
      </c>
      <c r="S44">
        <v>80.825436800019801</v>
      </c>
      <c r="T44">
        <v>80.841179600014499</v>
      </c>
      <c r="U44">
        <v>81.082415800017699</v>
      </c>
      <c r="V44">
        <v>0</v>
      </c>
      <c r="W44" t="s">
        <v>43</v>
      </c>
      <c r="X44">
        <v>1</v>
      </c>
      <c r="Y44">
        <v>0.25357319999602601</v>
      </c>
      <c r="Z44" t="s">
        <v>40</v>
      </c>
      <c r="AD44" t="s">
        <v>36</v>
      </c>
      <c r="AE44">
        <v>1</v>
      </c>
      <c r="AF44" t="s">
        <v>37</v>
      </c>
      <c r="AG44" t="s">
        <v>38</v>
      </c>
      <c r="AH44" t="s">
        <v>39</v>
      </c>
      <c r="AI44" t="s">
        <v>40</v>
      </c>
      <c r="AJ44" t="s">
        <v>41</v>
      </c>
    </row>
    <row r="45" spans="1:36">
      <c r="A45">
        <v>40</v>
      </c>
      <c r="B45">
        <v>0</v>
      </c>
      <c r="C45">
        <v>40</v>
      </c>
      <c r="D45">
        <v>0</v>
      </c>
      <c r="E45">
        <v>81.107639800000399</v>
      </c>
      <c r="Q45">
        <v>81.085061799996694</v>
      </c>
      <c r="R45">
        <v>81.107639800000399</v>
      </c>
      <c r="S45">
        <v>82.090838900010496</v>
      </c>
      <c r="T45">
        <v>82.108094600000101</v>
      </c>
      <c r="U45">
        <v>82.328960700018797</v>
      </c>
      <c r="V45">
        <v>-5</v>
      </c>
      <c r="W45" t="s">
        <v>43</v>
      </c>
      <c r="X45">
        <v>0</v>
      </c>
      <c r="Y45">
        <v>0.23233599998638901</v>
      </c>
      <c r="Z45" t="s">
        <v>40</v>
      </c>
      <c r="AD45" t="s">
        <v>36</v>
      </c>
      <c r="AE45">
        <v>1</v>
      </c>
      <c r="AF45" t="s">
        <v>37</v>
      </c>
      <c r="AG45" t="s">
        <v>38</v>
      </c>
      <c r="AH45" t="s">
        <v>39</v>
      </c>
      <c r="AI45" t="s">
        <v>40</v>
      </c>
      <c r="AJ45" t="s">
        <v>41</v>
      </c>
    </row>
    <row r="46" spans="1:36">
      <c r="A46">
        <v>41</v>
      </c>
      <c r="B46">
        <v>0</v>
      </c>
      <c r="C46">
        <v>41</v>
      </c>
      <c r="D46">
        <v>0</v>
      </c>
      <c r="E46">
        <v>82.340729200019197</v>
      </c>
      <c r="Q46">
        <v>82.330801900010499</v>
      </c>
      <c r="R46">
        <v>82.340729200019197</v>
      </c>
      <c r="S46">
        <v>83.339328600006397</v>
      </c>
      <c r="T46">
        <v>83.355617499997607</v>
      </c>
      <c r="U46">
        <v>83.745305400021607</v>
      </c>
      <c r="V46">
        <v>0</v>
      </c>
      <c r="W46" t="s">
        <v>44</v>
      </c>
      <c r="X46">
        <v>0</v>
      </c>
      <c r="Y46">
        <v>0.391052099992521</v>
      </c>
      <c r="Z46" t="s">
        <v>40</v>
      </c>
      <c r="AD46" t="s">
        <v>36</v>
      </c>
      <c r="AE46">
        <v>1</v>
      </c>
      <c r="AF46" t="s">
        <v>37</v>
      </c>
      <c r="AG46" t="s">
        <v>38</v>
      </c>
      <c r="AH46" t="s">
        <v>39</v>
      </c>
      <c r="AI46" t="s">
        <v>40</v>
      </c>
      <c r="AJ46" t="s">
        <v>41</v>
      </c>
    </row>
    <row r="47" spans="1:36">
      <c r="A47">
        <v>42</v>
      </c>
      <c r="B47">
        <v>0</v>
      </c>
      <c r="C47">
        <v>42</v>
      </c>
      <c r="D47">
        <v>0</v>
      </c>
      <c r="E47">
        <v>83.755467900016797</v>
      </c>
      <c r="Q47">
        <v>83.747808700019903</v>
      </c>
      <c r="R47">
        <v>83.755467900016797</v>
      </c>
      <c r="S47">
        <v>84.755113599996506</v>
      </c>
      <c r="T47">
        <v>84.755113599996506</v>
      </c>
      <c r="U47">
        <v>85.561126300017307</v>
      </c>
      <c r="V47">
        <v>-5</v>
      </c>
      <c r="W47" t="s">
        <v>43</v>
      </c>
      <c r="X47">
        <v>0</v>
      </c>
      <c r="Y47">
        <v>0.79591159999836203</v>
      </c>
      <c r="Z47" t="s">
        <v>40</v>
      </c>
      <c r="AD47" t="s">
        <v>36</v>
      </c>
      <c r="AE47">
        <v>1</v>
      </c>
      <c r="AF47" t="s">
        <v>37</v>
      </c>
      <c r="AG47" t="s">
        <v>38</v>
      </c>
      <c r="AH47" t="s">
        <v>39</v>
      </c>
      <c r="AI47" t="s">
        <v>40</v>
      </c>
      <c r="AJ47" t="s">
        <v>41</v>
      </c>
    </row>
    <row r="48" spans="1:36">
      <c r="A48">
        <v>43</v>
      </c>
      <c r="B48">
        <v>0</v>
      </c>
      <c r="C48">
        <v>43</v>
      </c>
      <c r="D48">
        <v>0</v>
      </c>
      <c r="E48">
        <v>85.570568199996998</v>
      </c>
      <c r="Q48">
        <v>85.563317099993498</v>
      </c>
      <c r="R48">
        <v>85.570568199996998</v>
      </c>
      <c r="S48">
        <v>86.570094499998902</v>
      </c>
      <c r="T48">
        <v>86.586052099999506</v>
      </c>
      <c r="U48">
        <v>87.294787399994604</v>
      </c>
      <c r="V48">
        <v>-5</v>
      </c>
      <c r="W48" t="s">
        <v>43</v>
      </c>
      <c r="X48">
        <v>0</v>
      </c>
      <c r="Y48">
        <v>0.72114499998860904</v>
      </c>
      <c r="Z48" t="s">
        <v>40</v>
      </c>
      <c r="AD48" t="s">
        <v>36</v>
      </c>
      <c r="AE48">
        <v>1</v>
      </c>
      <c r="AF48" t="s">
        <v>37</v>
      </c>
      <c r="AG48" t="s">
        <v>38</v>
      </c>
      <c r="AH48" t="s">
        <v>39</v>
      </c>
      <c r="AI48" t="s">
        <v>40</v>
      </c>
      <c r="AJ48" t="s">
        <v>41</v>
      </c>
    </row>
    <row r="49" spans="1:36">
      <c r="A49">
        <v>44</v>
      </c>
      <c r="B49">
        <v>0</v>
      </c>
      <c r="C49">
        <v>44</v>
      </c>
      <c r="D49">
        <v>0</v>
      </c>
      <c r="E49">
        <v>87.318446399993206</v>
      </c>
      <c r="Q49">
        <v>87.300116200000005</v>
      </c>
      <c r="R49">
        <v>87.318446399993206</v>
      </c>
      <c r="S49">
        <v>88.300978100014603</v>
      </c>
      <c r="T49">
        <v>88.318112100008804</v>
      </c>
      <c r="U49">
        <v>88.940642000001304</v>
      </c>
      <c r="V49">
        <v>-3</v>
      </c>
      <c r="W49" t="s">
        <v>44</v>
      </c>
      <c r="X49">
        <v>1</v>
      </c>
      <c r="Y49">
        <v>0.62947640000493199</v>
      </c>
      <c r="Z49" t="s">
        <v>40</v>
      </c>
      <c r="AD49" t="s">
        <v>36</v>
      </c>
      <c r="AE49">
        <v>1</v>
      </c>
      <c r="AF49" t="s">
        <v>37</v>
      </c>
      <c r="AG49" t="s">
        <v>38</v>
      </c>
      <c r="AH49" t="s">
        <v>39</v>
      </c>
      <c r="AI49" t="s">
        <v>40</v>
      </c>
      <c r="AJ49" t="s">
        <v>41</v>
      </c>
    </row>
    <row r="50" spans="1:36">
      <c r="A50">
        <v>45</v>
      </c>
      <c r="B50">
        <v>0</v>
      </c>
      <c r="C50">
        <v>45</v>
      </c>
      <c r="D50">
        <v>0</v>
      </c>
      <c r="E50">
        <v>88.949875200021694</v>
      </c>
      <c r="Q50">
        <v>88.943237600003997</v>
      </c>
      <c r="R50">
        <v>88.949875200021694</v>
      </c>
      <c r="S50">
        <v>89.950292900000903</v>
      </c>
      <c r="T50">
        <v>89.950292900000903</v>
      </c>
      <c r="U50">
        <v>90.957346500013898</v>
      </c>
      <c r="V50">
        <v>3</v>
      </c>
      <c r="W50" t="s">
        <v>43</v>
      </c>
      <c r="X50">
        <v>0</v>
      </c>
      <c r="Y50">
        <v>1.00074190000304</v>
      </c>
      <c r="Z50" t="s">
        <v>40</v>
      </c>
      <c r="AD50" t="s">
        <v>36</v>
      </c>
      <c r="AE50">
        <v>1</v>
      </c>
      <c r="AF50" t="s">
        <v>37</v>
      </c>
      <c r="AG50" t="s">
        <v>38</v>
      </c>
      <c r="AH50" t="s">
        <v>39</v>
      </c>
      <c r="AI50" t="s">
        <v>40</v>
      </c>
      <c r="AJ50" t="s">
        <v>41</v>
      </c>
    </row>
    <row r="51" spans="1:36">
      <c r="A51">
        <v>46</v>
      </c>
      <c r="B51">
        <v>0</v>
      </c>
      <c r="C51">
        <v>46</v>
      </c>
      <c r="D51">
        <v>0</v>
      </c>
      <c r="E51">
        <v>90.981560999993206</v>
      </c>
      <c r="Q51">
        <v>90.961119200015602</v>
      </c>
      <c r="R51">
        <v>90.981560999993206</v>
      </c>
      <c r="S51">
        <v>91.964477600005907</v>
      </c>
      <c r="T51">
        <v>91.981650400004497</v>
      </c>
      <c r="U51">
        <v>92.755087700003003</v>
      </c>
      <c r="V51">
        <v>4</v>
      </c>
      <c r="W51" t="s">
        <v>43</v>
      </c>
      <c r="X51">
        <v>0</v>
      </c>
      <c r="Y51">
        <v>0.78765819998807196</v>
      </c>
      <c r="Z51" t="s">
        <v>40</v>
      </c>
      <c r="AD51" t="s">
        <v>36</v>
      </c>
      <c r="AE51">
        <v>1</v>
      </c>
      <c r="AF51" t="s">
        <v>37</v>
      </c>
      <c r="AG51" t="s">
        <v>38</v>
      </c>
      <c r="AH51" t="s">
        <v>39</v>
      </c>
      <c r="AI51" t="s">
        <v>40</v>
      </c>
      <c r="AJ51" t="s">
        <v>41</v>
      </c>
    </row>
    <row r="52" spans="1:36">
      <c r="A52">
        <v>47</v>
      </c>
      <c r="B52">
        <v>0</v>
      </c>
      <c r="C52">
        <v>47</v>
      </c>
      <c r="D52">
        <v>0</v>
      </c>
      <c r="E52">
        <v>92.7797508999938</v>
      </c>
      <c r="Q52">
        <v>92.757594499998902</v>
      </c>
      <c r="R52">
        <v>92.7797508999938</v>
      </c>
      <c r="S52">
        <v>93.763255300000296</v>
      </c>
      <c r="T52">
        <v>93.779022300004698</v>
      </c>
      <c r="U52">
        <v>94.653806000016601</v>
      </c>
      <c r="V52">
        <v>0</v>
      </c>
      <c r="W52" t="s">
        <v>43</v>
      </c>
      <c r="X52">
        <v>1</v>
      </c>
      <c r="Y52">
        <v>0.874320000002626</v>
      </c>
      <c r="Z52" t="s">
        <v>40</v>
      </c>
      <c r="AD52" t="s">
        <v>36</v>
      </c>
      <c r="AE52">
        <v>1</v>
      </c>
      <c r="AF52" t="s">
        <v>37</v>
      </c>
      <c r="AG52" t="s">
        <v>38</v>
      </c>
      <c r="AH52" t="s">
        <v>39</v>
      </c>
      <c r="AI52" t="s">
        <v>40</v>
      </c>
      <c r="AJ52" t="s">
        <v>41</v>
      </c>
    </row>
    <row r="53" spans="1:36">
      <c r="A53">
        <v>48</v>
      </c>
      <c r="B53">
        <v>0</v>
      </c>
      <c r="C53">
        <v>48</v>
      </c>
      <c r="D53">
        <v>0</v>
      </c>
      <c r="E53">
        <v>94.677804000006205</v>
      </c>
      <c r="Q53">
        <v>94.657100400014301</v>
      </c>
      <c r="R53">
        <v>94.677804000006205</v>
      </c>
      <c r="S53">
        <v>95.660460200015194</v>
      </c>
      <c r="T53">
        <v>95.677522500016494</v>
      </c>
      <c r="U53">
        <v>96.083669800020203</v>
      </c>
      <c r="V53">
        <v>1</v>
      </c>
      <c r="W53" t="s">
        <v>43</v>
      </c>
      <c r="X53">
        <v>0</v>
      </c>
      <c r="Y53">
        <v>0.41739099999540402</v>
      </c>
      <c r="Z53" t="s">
        <v>40</v>
      </c>
      <c r="AD53" t="s">
        <v>36</v>
      </c>
      <c r="AE53">
        <v>1</v>
      </c>
      <c r="AF53" t="s">
        <v>37</v>
      </c>
      <c r="AG53" t="s">
        <v>38</v>
      </c>
      <c r="AH53" t="s">
        <v>39</v>
      </c>
      <c r="AI53" t="s">
        <v>40</v>
      </c>
      <c r="AJ53" t="s">
        <v>41</v>
      </c>
    </row>
    <row r="54" spans="1:36">
      <c r="A54">
        <v>49</v>
      </c>
      <c r="B54">
        <v>0</v>
      </c>
      <c r="C54">
        <v>49</v>
      </c>
      <c r="D54">
        <v>0</v>
      </c>
      <c r="E54">
        <v>96.1098501000087</v>
      </c>
      <c r="Q54">
        <v>96.087224500020895</v>
      </c>
      <c r="R54">
        <v>96.1098501000087</v>
      </c>
      <c r="S54">
        <v>97.092756400001207</v>
      </c>
      <c r="T54">
        <v>97.109523299994095</v>
      </c>
      <c r="U54">
        <v>97.548382000008104</v>
      </c>
      <c r="V54">
        <v>0</v>
      </c>
      <c r="W54" t="s">
        <v>43</v>
      </c>
      <c r="X54">
        <v>1</v>
      </c>
      <c r="Y54">
        <v>0.441158000001451</v>
      </c>
      <c r="Z54" t="s">
        <v>40</v>
      </c>
      <c r="AD54" t="s">
        <v>36</v>
      </c>
      <c r="AE54">
        <v>1</v>
      </c>
      <c r="AF54" t="s">
        <v>37</v>
      </c>
      <c r="AG54" t="s">
        <v>38</v>
      </c>
      <c r="AH54" t="s">
        <v>39</v>
      </c>
      <c r="AI54" t="s">
        <v>40</v>
      </c>
      <c r="AJ54" t="s">
        <v>41</v>
      </c>
    </row>
    <row r="55" spans="1:36">
      <c r="A55">
        <v>50</v>
      </c>
      <c r="B55">
        <v>0</v>
      </c>
      <c r="C55">
        <v>50</v>
      </c>
      <c r="D55">
        <v>0</v>
      </c>
      <c r="E55">
        <v>97.558276900002895</v>
      </c>
      <c r="Q55">
        <v>97.550832300010299</v>
      </c>
      <c r="R55">
        <v>97.558276900002895</v>
      </c>
      <c r="S55">
        <v>98.557870200020204</v>
      </c>
      <c r="T55">
        <v>98.557870200020204</v>
      </c>
      <c r="U55">
        <v>99.114714700001002</v>
      </c>
      <c r="V55">
        <v>0</v>
      </c>
      <c r="W55" t="s">
        <v>43</v>
      </c>
      <c r="X55">
        <v>0</v>
      </c>
      <c r="Y55">
        <v>0.54945320001570497</v>
      </c>
      <c r="Z55" t="s">
        <v>40</v>
      </c>
      <c r="AD55" t="s">
        <v>36</v>
      </c>
      <c r="AE55">
        <v>1</v>
      </c>
      <c r="AF55" t="s">
        <v>37</v>
      </c>
      <c r="AG55" t="s">
        <v>38</v>
      </c>
      <c r="AH55" t="s">
        <v>39</v>
      </c>
      <c r="AI55" t="s">
        <v>40</v>
      </c>
      <c r="AJ55" t="s">
        <v>41</v>
      </c>
    </row>
    <row r="56" spans="1:36">
      <c r="A56">
        <v>51</v>
      </c>
      <c r="B56">
        <v>0</v>
      </c>
      <c r="C56">
        <v>51</v>
      </c>
      <c r="D56">
        <v>0</v>
      </c>
      <c r="E56">
        <v>99.123477500019305</v>
      </c>
      <c r="Q56">
        <v>99.116982900013596</v>
      </c>
      <c r="R56">
        <v>99.123477500019305</v>
      </c>
      <c r="S56">
        <v>100.123249700001</v>
      </c>
      <c r="T56">
        <v>100.123249700001</v>
      </c>
      <c r="U56">
        <v>100.395352599996</v>
      </c>
      <c r="V56">
        <v>-4</v>
      </c>
      <c r="W56" t="s">
        <v>44</v>
      </c>
      <c r="X56">
        <v>1</v>
      </c>
      <c r="Y56">
        <v>0.25644650001777303</v>
      </c>
      <c r="Z56" t="s">
        <v>40</v>
      </c>
      <c r="AD56" t="s">
        <v>36</v>
      </c>
      <c r="AE56">
        <v>1</v>
      </c>
      <c r="AF56" t="s">
        <v>37</v>
      </c>
      <c r="AG56" t="s">
        <v>38</v>
      </c>
      <c r="AH56" t="s">
        <v>39</v>
      </c>
      <c r="AI56" t="s">
        <v>40</v>
      </c>
      <c r="AJ56" t="s">
        <v>41</v>
      </c>
    </row>
    <row r="57" spans="1:36">
      <c r="A57">
        <v>52</v>
      </c>
      <c r="B57">
        <v>0</v>
      </c>
      <c r="C57">
        <v>52</v>
      </c>
      <c r="D57">
        <v>0</v>
      </c>
      <c r="E57">
        <v>100.40519799999301</v>
      </c>
      <c r="Q57">
        <v>100.397659300011</v>
      </c>
      <c r="R57">
        <v>100.40519799999301</v>
      </c>
      <c r="S57">
        <v>101.406855100009</v>
      </c>
      <c r="T57">
        <v>101.406855100009</v>
      </c>
      <c r="U57">
        <v>102.12864979999701</v>
      </c>
      <c r="V57">
        <v>0</v>
      </c>
      <c r="W57" t="s">
        <v>44</v>
      </c>
      <c r="X57">
        <v>0</v>
      </c>
      <c r="Y57">
        <v>0.71617950001382202</v>
      </c>
      <c r="Z57" t="s">
        <v>40</v>
      </c>
      <c r="AD57" t="s">
        <v>36</v>
      </c>
      <c r="AE57">
        <v>1</v>
      </c>
      <c r="AF57" t="s">
        <v>37</v>
      </c>
      <c r="AG57" t="s">
        <v>38</v>
      </c>
      <c r="AH57" t="s">
        <v>39</v>
      </c>
      <c r="AI57" t="s">
        <v>40</v>
      </c>
      <c r="AJ57" t="s">
        <v>41</v>
      </c>
    </row>
    <row r="58" spans="1:36">
      <c r="A58">
        <v>53</v>
      </c>
      <c r="B58">
        <v>0</v>
      </c>
      <c r="C58">
        <v>53</v>
      </c>
      <c r="D58">
        <v>0</v>
      </c>
      <c r="E58">
        <v>102.15379219999799</v>
      </c>
      <c r="Q58">
        <v>102.131302699999</v>
      </c>
      <c r="R58">
        <v>102.15379219999799</v>
      </c>
      <c r="S58">
        <v>103.13677490002</v>
      </c>
      <c r="T58">
        <v>103.153311500005</v>
      </c>
      <c r="U58">
        <v>103.577068100014</v>
      </c>
      <c r="V58">
        <v>-3</v>
      </c>
      <c r="W58" t="s">
        <v>44</v>
      </c>
      <c r="X58">
        <v>1</v>
      </c>
      <c r="Y58">
        <v>0.43788899999344699</v>
      </c>
      <c r="Z58" t="s">
        <v>40</v>
      </c>
      <c r="AD58" t="s">
        <v>36</v>
      </c>
      <c r="AE58">
        <v>1</v>
      </c>
      <c r="AF58" t="s">
        <v>37</v>
      </c>
      <c r="AG58" t="s">
        <v>38</v>
      </c>
      <c r="AH58" t="s">
        <v>39</v>
      </c>
      <c r="AI58" t="s">
        <v>40</v>
      </c>
      <c r="AJ58" t="s">
        <v>41</v>
      </c>
    </row>
    <row r="59" spans="1:36">
      <c r="A59">
        <v>54</v>
      </c>
      <c r="B59">
        <v>0</v>
      </c>
      <c r="C59">
        <v>54</v>
      </c>
      <c r="D59">
        <v>0</v>
      </c>
      <c r="E59">
        <v>103.602227700001</v>
      </c>
      <c r="Q59">
        <v>103.579511899995</v>
      </c>
      <c r="R59">
        <v>103.602227700001</v>
      </c>
      <c r="S59">
        <v>104.584758300014</v>
      </c>
      <c r="T59">
        <v>104.601632100006</v>
      </c>
      <c r="U59">
        <v>105.076156299997</v>
      </c>
      <c r="V59">
        <v>0</v>
      </c>
      <c r="W59" t="s">
        <v>44</v>
      </c>
      <c r="X59">
        <v>0</v>
      </c>
      <c r="Y59">
        <v>0.48703729998669498</v>
      </c>
      <c r="Z59" t="s">
        <v>40</v>
      </c>
      <c r="AD59" t="s">
        <v>36</v>
      </c>
      <c r="AE59">
        <v>1</v>
      </c>
      <c r="AF59" t="s">
        <v>37</v>
      </c>
      <c r="AG59" t="s">
        <v>38</v>
      </c>
      <c r="AH59" t="s">
        <v>39</v>
      </c>
      <c r="AI59" t="s">
        <v>40</v>
      </c>
      <c r="AJ59" t="s">
        <v>41</v>
      </c>
    </row>
    <row r="60" spans="1:36">
      <c r="A60">
        <v>55</v>
      </c>
      <c r="B60">
        <v>0</v>
      </c>
      <c r="C60">
        <v>55</v>
      </c>
      <c r="D60">
        <v>0</v>
      </c>
      <c r="E60">
        <v>105.100777100014</v>
      </c>
      <c r="Q60">
        <v>105.079118599998</v>
      </c>
      <c r="R60">
        <v>105.100777100014</v>
      </c>
      <c r="S60">
        <v>106.11605080001701</v>
      </c>
      <c r="T60">
        <v>106.11605080001701</v>
      </c>
      <c r="U60">
        <v>106.560749199998</v>
      </c>
      <c r="V60">
        <v>0</v>
      </c>
      <c r="W60" t="s">
        <v>44</v>
      </c>
      <c r="X60">
        <v>0</v>
      </c>
      <c r="Y60">
        <v>0.426170500024454</v>
      </c>
      <c r="Z60" t="s">
        <v>40</v>
      </c>
      <c r="AD60" t="s">
        <v>36</v>
      </c>
      <c r="AE60">
        <v>1</v>
      </c>
      <c r="AF60" t="s">
        <v>37</v>
      </c>
      <c r="AG60" t="s">
        <v>38</v>
      </c>
      <c r="AH60" t="s">
        <v>39</v>
      </c>
      <c r="AI60" t="s">
        <v>40</v>
      </c>
      <c r="AJ60" t="s">
        <v>41</v>
      </c>
    </row>
    <row r="61" spans="1:36">
      <c r="A61">
        <v>56</v>
      </c>
      <c r="B61">
        <v>0</v>
      </c>
      <c r="C61">
        <v>56</v>
      </c>
      <c r="D61">
        <v>0</v>
      </c>
      <c r="E61">
        <v>106.582648800016</v>
      </c>
      <c r="Q61">
        <v>106.565978099999</v>
      </c>
      <c r="R61">
        <v>106.582648800016</v>
      </c>
      <c r="S61">
        <v>107.56599010000301</v>
      </c>
      <c r="T61">
        <v>107.582599300018</v>
      </c>
      <c r="U61">
        <v>107.82261800000499</v>
      </c>
      <c r="V61">
        <v>0</v>
      </c>
      <c r="W61" t="s">
        <v>43</v>
      </c>
      <c r="X61">
        <v>1</v>
      </c>
      <c r="Y61">
        <v>0.25046889999066402</v>
      </c>
      <c r="Z61" t="s">
        <v>40</v>
      </c>
      <c r="AD61" t="s">
        <v>36</v>
      </c>
      <c r="AE61">
        <v>1</v>
      </c>
      <c r="AF61" t="s">
        <v>37</v>
      </c>
      <c r="AG61" t="s">
        <v>38</v>
      </c>
      <c r="AH61" t="s">
        <v>39</v>
      </c>
      <c r="AI61" t="s">
        <v>40</v>
      </c>
      <c r="AJ61" t="s">
        <v>41</v>
      </c>
    </row>
    <row r="62" spans="1:36">
      <c r="A62">
        <v>57</v>
      </c>
      <c r="B62">
        <v>0</v>
      </c>
      <c r="C62">
        <v>57</v>
      </c>
      <c r="D62">
        <v>0</v>
      </c>
      <c r="E62">
        <v>107.848038099997</v>
      </c>
      <c r="Q62">
        <v>107.82566240001999</v>
      </c>
      <c r="R62">
        <v>107.848038099997</v>
      </c>
      <c r="S62">
        <v>108.83134850000999</v>
      </c>
      <c r="T62">
        <v>108.848348600004</v>
      </c>
      <c r="U62">
        <v>109.1197408</v>
      </c>
      <c r="V62">
        <v>1</v>
      </c>
      <c r="W62" t="s">
        <v>43</v>
      </c>
      <c r="X62">
        <v>0</v>
      </c>
      <c r="Y62">
        <v>0.284591499977977</v>
      </c>
      <c r="Z62" t="s">
        <v>40</v>
      </c>
      <c r="AD62" t="s">
        <v>36</v>
      </c>
      <c r="AE62">
        <v>1</v>
      </c>
      <c r="AF62" t="s">
        <v>37</v>
      </c>
      <c r="AG62" t="s">
        <v>38</v>
      </c>
      <c r="AH62" t="s">
        <v>39</v>
      </c>
      <c r="AI62" t="s">
        <v>40</v>
      </c>
      <c r="AJ62" t="s">
        <v>41</v>
      </c>
    </row>
    <row r="63" spans="1:36">
      <c r="A63">
        <v>58</v>
      </c>
      <c r="B63">
        <v>0</v>
      </c>
      <c r="C63">
        <v>58</v>
      </c>
      <c r="D63">
        <v>0</v>
      </c>
      <c r="E63">
        <v>109.13033559999801</v>
      </c>
      <c r="Q63">
        <v>109.122084300004</v>
      </c>
      <c r="R63">
        <v>109.13033559999801</v>
      </c>
      <c r="S63">
        <v>110.129852400015</v>
      </c>
      <c r="T63">
        <v>110.129852400015</v>
      </c>
      <c r="U63">
        <v>110.367636700015</v>
      </c>
      <c r="V63">
        <v>-4</v>
      </c>
      <c r="W63" t="s">
        <v>43</v>
      </c>
      <c r="X63">
        <v>0</v>
      </c>
      <c r="Y63">
        <v>0.22216510001453499</v>
      </c>
      <c r="Z63" t="s">
        <v>40</v>
      </c>
      <c r="AD63" t="s">
        <v>36</v>
      </c>
      <c r="AE63">
        <v>1</v>
      </c>
      <c r="AF63" t="s">
        <v>37</v>
      </c>
      <c r="AG63" t="s">
        <v>38</v>
      </c>
      <c r="AH63" t="s">
        <v>39</v>
      </c>
      <c r="AI63" t="s">
        <v>40</v>
      </c>
      <c r="AJ63" t="s">
        <v>41</v>
      </c>
    </row>
    <row r="64" spans="1:36">
      <c r="A64">
        <v>59</v>
      </c>
      <c r="B64">
        <v>0</v>
      </c>
      <c r="C64">
        <v>59</v>
      </c>
      <c r="D64">
        <v>0</v>
      </c>
      <c r="E64">
        <v>110.379115999996</v>
      </c>
      <c r="Q64">
        <v>110.369873999996</v>
      </c>
      <c r="R64">
        <v>110.379115999996</v>
      </c>
      <c r="S64">
        <v>111.379132200003</v>
      </c>
      <c r="T64">
        <v>111.379132200003</v>
      </c>
      <c r="U64">
        <v>111.672313699993</v>
      </c>
      <c r="V64">
        <v>0</v>
      </c>
      <c r="W64" t="s">
        <v>44</v>
      </c>
      <c r="X64">
        <v>0</v>
      </c>
      <c r="Y64">
        <v>0.27209959999890998</v>
      </c>
      <c r="Z64" t="s">
        <v>40</v>
      </c>
      <c r="AD64" t="s">
        <v>36</v>
      </c>
      <c r="AE64">
        <v>1</v>
      </c>
      <c r="AF64" t="s">
        <v>37</v>
      </c>
      <c r="AG64" t="s">
        <v>38</v>
      </c>
      <c r="AH64" t="s">
        <v>39</v>
      </c>
      <c r="AI64" t="s">
        <v>40</v>
      </c>
      <c r="AJ64" t="s">
        <v>41</v>
      </c>
    </row>
    <row r="65" spans="1:36">
      <c r="A65">
        <v>60</v>
      </c>
      <c r="B65">
        <v>0</v>
      </c>
      <c r="C65">
        <v>60</v>
      </c>
      <c r="D65">
        <v>0</v>
      </c>
      <c r="E65">
        <v>111.694628299999</v>
      </c>
      <c r="Q65">
        <v>111.676273499993</v>
      </c>
      <c r="R65">
        <v>111.694628299999</v>
      </c>
      <c r="S65">
        <v>112.67845880001499</v>
      </c>
      <c r="T65">
        <v>112.694231700006</v>
      </c>
      <c r="U65">
        <v>112.850529200019</v>
      </c>
      <c r="V65">
        <v>-5</v>
      </c>
      <c r="W65" t="s">
        <v>43</v>
      </c>
      <c r="X65">
        <v>0</v>
      </c>
      <c r="Y65">
        <v>0.17061319999629601</v>
      </c>
      <c r="Z65" t="s">
        <v>40</v>
      </c>
      <c r="AD65" t="s">
        <v>36</v>
      </c>
      <c r="AE65">
        <v>1</v>
      </c>
      <c r="AF65" t="s">
        <v>37</v>
      </c>
      <c r="AG65" t="s">
        <v>38</v>
      </c>
      <c r="AH65" t="s">
        <v>39</v>
      </c>
      <c r="AI65" t="s">
        <v>40</v>
      </c>
      <c r="AJ65" t="s">
        <v>41</v>
      </c>
    </row>
    <row r="66" spans="1:36">
      <c r="A66">
        <v>61</v>
      </c>
      <c r="B66">
        <v>0</v>
      </c>
      <c r="C66">
        <v>61</v>
      </c>
      <c r="D66">
        <v>0</v>
      </c>
      <c r="E66">
        <v>112.859802100021</v>
      </c>
      <c r="Q66">
        <v>112.85318500001399</v>
      </c>
      <c r="R66">
        <v>112.859802100021</v>
      </c>
      <c r="S66">
        <v>113.86035210001801</v>
      </c>
      <c r="T66">
        <v>113.86035210001801</v>
      </c>
      <c r="U66">
        <v>114.64810960000599</v>
      </c>
      <c r="V66">
        <v>0</v>
      </c>
      <c r="W66" t="s">
        <v>43</v>
      </c>
      <c r="X66">
        <v>1</v>
      </c>
      <c r="Y66">
        <v>0.77418049998232097</v>
      </c>
      <c r="Z66" t="s">
        <v>40</v>
      </c>
      <c r="AD66" t="s">
        <v>36</v>
      </c>
      <c r="AE66">
        <v>1</v>
      </c>
      <c r="AF66" t="s">
        <v>37</v>
      </c>
      <c r="AG66" t="s">
        <v>38</v>
      </c>
      <c r="AH66" t="s">
        <v>39</v>
      </c>
      <c r="AI66" t="s">
        <v>40</v>
      </c>
      <c r="AJ66" t="s">
        <v>41</v>
      </c>
    </row>
    <row r="67" spans="1:36">
      <c r="A67">
        <v>62</v>
      </c>
      <c r="B67">
        <v>0</v>
      </c>
      <c r="C67">
        <v>62</v>
      </c>
      <c r="D67">
        <v>0</v>
      </c>
      <c r="E67">
        <v>114.658016200002</v>
      </c>
      <c r="Q67">
        <v>114.65025770000599</v>
      </c>
      <c r="R67">
        <v>114.658016200002</v>
      </c>
      <c r="S67">
        <v>115.658005200006</v>
      </c>
      <c r="T67">
        <v>115.658005200006</v>
      </c>
      <c r="U67">
        <v>116.497669100004</v>
      </c>
      <c r="V67">
        <v>3</v>
      </c>
      <c r="W67" t="s">
        <v>43</v>
      </c>
      <c r="X67">
        <v>0</v>
      </c>
      <c r="Y67">
        <v>0.82878759998129603</v>
      </c>
      <c r="Z67" t="s">
        <v>40</v>
      </c>
      <c r="AD67" t="s">
        <v>36</v>
      </c>
      <c r="AE67">
        <v>1</v>
      </c>
      <c r="AF67" t="s">
        <v>37</v>
      </c>
      <c r="AG67" t="s">
        <v>38</v>
      </c>
      <c r="AH67" t="s">
        <v>39</v>
      </c>
      <c r="AI67" t="s">
        <v>40</v>
      </c>
      <c r="AJ67" t="s">
        <v>41</v>
      </c>
    </row>
    <row r="68" spans="1:36">
      <c r="A68">
        <v>63</v>
      </c>
      <c r="B68">
        <v>0</v>
      </c>
      <c r="C68">
        <v>63</v>
      </c>
      <c r="D68">
        <v>0</v>
      </c>
      <c r="E68">
        <v>116.523212400003</v>
      </c>
      <c r="Q68">
        <v>116.50154540000899</v>
      </c>
      <c r="R68">
        <v>116.523212400003</v>
      </c>
      <c r="S68">
        <v>117.50593340000999</v>
      </c>
      <c r="T68">
        <v>117.52308680000699</v>
      </c>
      <c r="U68">
        <v>117.79552710001001</v>
      </c>
      <c r="V68">
        <v>0</v>
      </c>
      <c r="W68" t="s">
        <v>44</v>
      </c>
      <c r="X68">
        <v>1</v>
      </c>
      <c r="Y68">
        <v>0.28646269999444401</v>
      </c>
      <c r="Z68" t="s">
        <v>40</v>
      </c>
      <c r="AD68" t="s">
        <v>36</v>
      </c>
      <c r="AE68">
        <v>1</v>
      </c>
      <c r="AF68" t="s">
        <v>37</v>
      </c>
      <c r="AG68" t="s">
        <v>38</v>
      </c>
      <c r="AH68" t="s">
        <v>39</v>
      </c>
      <c r="AI68" t="s">
        <v>40</v>
      </c>
      <c r="AJ68" t="s">
        <v>41</v>
      </c>
    </row>
    <row r="69" spans="1:36">
      <c r="A69">
        <v>64</v>
      </c>
      <c r="B69">
        <v>0</v>
      </c>
      <c r="C69">
        <v>64</v>
      </c>
      <c r="D69">
        <v>0</v>
      </c>
      <c r="E69">
        <v>117.822011500014</v>
      </c>
      <c r="Q69">
        <v>117.79880000001801</v>
      </c>
      <c r="R69">
        <v>117.822011500014</v>
      </c>
      <c r="S69">
        <v>118.804603199998</v>
      </c>
      <c r="T69">
        <v>118.822618100006</v>
      </c>
      <c r="U69">
        <v>119.413629699993</v>
      </c>
      <c r="V69">
        <v>0</v>
      </c>
      <c r="W69" t="s">
        <v>44</v>
      </c>
      <c r="X69">
        <v>0</v>
      </c>
      <c r="Y69">
        <v>0.59132310000131805</v>
      </c>
      <c r="Z69" t="s">
        <v>40</v>
      </c>
      <c r="AD69" t="s">
        <v>36</v>
      </c>
      <c r="AE69">
        <v>1</v>
      </c>
      <c r="AF69" t="s">
        <v>37</v>
      </c>
      <c r="AG69" t="s">
        <v>38</v>
      </c>
      <c r="AH69" t="s">
        <v>39</v>
      </c>
      <c r="AI69" t="s">
        <v>40</v>
      </c>
      <c r="AJ69" t="s">
        <v>41</v>
      </c>
    </row>
    <row r="70" spans="1:36">
      <c r="A70">
        <v>65</v>
      </c>
      <c r="B70">
        <v>0</v>
      </c>
      <c r="C70">
        <v>65</v>
      </c>
      <c r="D70">
        <v>0</v>
      </c>
      <c r="E70">
        <v>119.437494900019</v>
      </c>
      <c r="Q70">
        <v>119.41721260000401</v>
      </c>
      <c r="R70">
        <v>119.437494900019</v>
      </c>
      <c r="S70">
        <v>120.42030769999801</v>
      </c>
      <c r="T70">
        <v>120.436588700016</v>
      </c>
      <c r="U70">
        <v>120.72391390000099</v>
      </c>
      <c r="V70">
        <v>0</v>
      </c>
      <c r="W70" t="s">
        <v>44</v>
      </c>
      <c r="X70">
        <v>0</v>
      </c>
      <c r="Y70">
        <v>0.293477500003064</v>
      </c>
      <c r="Z70" t="s">
        <v>40</v>
      </c>
      <c r="AD70" t="s">
        <v>36</v>
      </c>
      <c r="AE70">
        <v>1</v>
      </c>
      <c r="AF70" t="s">
        <v>37</v>
      </c>
      <c r="AG70" t="s">
        <v>38</v>
      </c>
      <c r="AH70" t="s">
        <v>39</v>
      </c>
      <c r="AI70" t="s">
        <v>40</v>
      </c>
      <c r="AJ70" t="s">
        <v>41</v>
      </c>
    </row>
    <row r="71" spans="1:36">
      <c r="A71">
        <v>66</v>
      </c>
      <c r="B71">
        <v>0</v>
      </c>
      <c r="C71">
        <v>66</v>
      </c>
      <c r="D71">
        <v>0</v>
      </c>
      <c r="E71">
        <v>120.73567039999701</v>
      </c>
      <c r="Q71">
        <v>120.725959600007</v>
      </c>
      <c r="R71">
        <v>120.73567039999701</v>
      </c>
      <c r="S71">
        <v>121.73603860000701</v>
      </c>
      <c r="T71">
        <v>121.73603860000701</v>
      </c>
      <c r="U71">
        <v>122.024607500003</v>
      </c>
      <c r="V71">
        <v>2</v>
      </c>
      <c r="W71" t="s">
        <v>44</v>
      </c>
      <c r="X71">
        <v>1</v>
      </c>
      <c r="Y71">
        <v>0.282541599997784</v>
      </c>
      <c r="Z71" t="s">
        <v>40</v>
      </c>
      <c r="AD71" t="s">
        <v>36</v>
      </c>
      <c r="AE71">
        <v>1</v>
      </c>
      <c r="AF71" t="s">
        <v>37</v>
      </c>
      <c r="AG71" t="s">
        <v>38</v>
      </c>
      <c r="AH71" t="s">
        <v>39</v>
      </c>
      <c r="AI71" t="s">
        <v>40</v>
      </c>
      <c r="AJ71" t="s">
        <v>41</v>
      </c>
    </row>
    <row r="72" spans="1:36">
      <c r="A72">
        <v>67</v>
      </c>
      <c r="B72">
        <v>0</v>
      </c>
      <c r="C72">
        <v>67</v>
      </c>
      <c r="D72">
        <v>0</v>
      </c>
      <c r="E72">
        <v>122.034196199994</v>
      </c>
      <c r="Q72">
        <v>122.02692960001799</v>
      </c>
      <c r="R72">
        <v>122.034196199994</v>
      </c>
      <c r="S72">
        <v>123.035484099993</v>
      </c>
      <c r="T72">
        <v>123.035484099993</v>
      </c>
      <c r="U72">
        <v>123.407506799994</v>
      </c>
      <c r="V72">
        <v>-5</v>
      </c>
      <c r="W72" t="s">
        <v>44</v>
      </c>
      <c r="X72">
        <v>1</v>
      </c>
      <c r="Y72">
        <v>0.36451529999612797</v>
      </c>
      <c r="Z72" t="s">
        <v>40</v>
      </c>
      <c r="AD72" t="s">
        <v>36</v>
      </c>
      <c r="AE72">
        <v>1</v>
      </c>
      <c r="AF72" t="s">
        <v>37</v>
      </c>
      <c r="AG72" t="s">
        <v>38</v>
      </c>
      <c r="AH72" t="s">
        <v>39</v>
      </c>
      <c r="AI72" t="s">
        <v>40</v>
      </c>
      <c r="AJ72" t="s">
        <v>41</v>
      </c>
    </row>
    <row r="73" spans="1:36">
      <c r="A73">
        <v>68</v>
      </c>
      <c r="B73">
        <v>0</v>
      </c>
      <c r="C73">
        <v>68</v>
      </c>
      <c r="D73">
        <v>0</v>
      </c>
      <c r="E73">
        <v>123.41614310001</v>
      </c>
      <c r="Q73">
        <v>123.40981500002</v>
      </c>
      <c r="R73">
        <v>123.41614310001</v>
      </c>
      <c r="S73">
        <v>124.416172299999</v>
      </c>
      <c r="T73">
        <v>124.416172299999</v>
      </c>
      <c r="U73">
        <v>124.789364700001</v>
      </c>
      <c r="V73">
        <v>3</v>
      </c>
      <c r="W73" t="s">
        <v>44</v>
      </c>
      <c r="X73">
        <v>1</v>
      </c>
      <c r="Y73">
        <v>0.365523499989649</v>
      </c>
      <c r="Z73" t="s">
        <v>40</v>
      </c>
      <c r="AD73" t="s">
        <v>36</v>
      </c>
      <c r="AE73">
        <v>1</v>
      </c>
      <c r="AF73" t="s">
        <v>37</v>
      </c>
      <c r="AG73" t="s">
        <v>38</v>
      </c>
      <c r="AH73" t="s">
        <v>39</v>
      </c>
      <c r="AI73" t="s">
        <v>40</v>
      </c>
      <c r="AJ73" t="s">
        <v>41</v>
      </c>
    </row>
    <row r="74" spans="1:36">
      <c r="A74">
        <v>69</v>
      </c>
      <c r="B74">
        <v>0</v>
      </c>
      <c r="C74">
        <v>69</v>
      </c>
      <c r="D74">
        <v>0</v>
      </c>
      <c r="E74">
        <v>124.798460699996</v>
      </c>
      <c r="Q74">
        <v>124.791562400001</v>
      </c>
      <c r="R74">
        <v>124.798460699996</v>
      </c>
      <c r="S74">
        <v>125.798195600014</v>
      </c>
      <c r="T74">
        <v>125.798195600014</v>
      </c>
      <c r="U74">
        <v>126.802421800006</v>
      </c>
      <c r="V74">
        <v>-2</v>
      </c>
      <c r="W74" t="s">
        <v>44</v>
      </c>
      <c r="X74">
        <v>1</v>
      </c>
      <c r="Y74">
        <v>0.98729220000677698</v>
      </c>
      <c r="Z74" t="s">
        <v>40</v>
      </c>
      <c r="AD74" t="s">
        <v>36</v>
      </c>
      <c r="AE74">
        <v>1</v>
      </c>
      <c r="AF74" t="s">
        <v>37</v>
      </c>
      <c r="AG74" t="s">
        <v>38</v>
      </c>
      <c r="AH74" t="s">
        <v>39</v>
      </c>
      <c r="AI74" t="s">
        <v>40</v>
      </c>
      <c r="AJ74" t="s">
        <v>41</v>
      </c>
    </row>
    <row r="75" spans="1:36">
      <c r="A75">
        <v>70</v>
      </c>
      <c r="B75">
        <v>0</v>
      </c>
      <c r="C75">
        <v>70</v>
      </c>
      <c r="D75">
        <v>0</v>
      </c>
      <c r="E75">
        <v>126.812712700018</v>
      </c>
      <c r="Q75">
        <v>126.80504599999399</v>
      </c>
      <c r="R75">
        <v>126.812712700018</v>
      </c>
      <c r="S75">
        <v>127.813414600008</v>
      </c>
      <c r="T75">
        <v>127.813414600008</v>
      </c>
      <c r="U75">
        <v>128.088586900004</v>
      </c>
      <c r="V75">
        <v>-4</v>
      </c>
      <c r="W75" t="s">
        <v>43</v>
      </c>
      <c r="X75">
        <v>0</v>
      </c>
      <c r="Y75">
        <v>0.26195389998611002</v>
      </c>
      <c r="Z75" t="s">
        <v>40</v>
      </c>
      <c r="AD75" t="s">
        <v>36</v>
      </c>
      <c r="AE75">
        <v>1</v>
      </c>
      <c r="AF75" t="s">
        <v>37</v>
      </c>
      <c r="AG75" t="s">
        <v>38</v>
      </c>
      <c r="AH75" t="s">
        <v>39</v>
      </c>
      <c r="AI75" t="s">
        <v>40</v>
      </c>
      <c r="AJ75" t="s">
        <v>41</v>
      </c>
    </row>
    <row r="76" spans="1:36">
      <c r="A76">
        <v>71</v>
      </c>
      <c r="B76">
        <v>0</v>
      </c>
      <c r="C76">
        <v>71</v>
      </c>
      <c r="D76">
        <v>0</v>
      </c>
      <c r="E76">
        <v>128.11261080001699</v>
      </c>
      <c r="Q76">
        <v>128.091933100018</v>
      </c>
      <c r="R76">
        <v>128.11261080001699</v>
      </c>
      <c r="S76">
        <v>129.09468030001099</v>
      </c>
      <c r="T76">
        <v>129.12738250000899</v>
      </c>
      <c r="U76">
        <v>129.51686410000499</v>
      </c>
      <c r="V76">
        <v>0</v>
      </c>
      <c r="W76" t="s">
        <v>43</v>
      </c>
      <c r="X76">
        <v>1</v>
      </c>
      <c r="Y76">
        <v>0.41712140000890902</v>
      </c>
      <c r="Z76" t="s">
        <v>40</v>
      </c>
      <c r="AD76" t="s">
        <v>36</v>
      </c>
      <c r="AE76">
        <v>1</v>
      </c>
      <c r="AF76" t="s">
        <v>37</v>
      </c>
      <c r="AG76" t="s">
        <v>38</v>
      </c>
      <c r="AH76" t="s">
        <v>39</v>
      </c>
      <c r="AI76" t="s">
        <v>40</v>
      </c>
      <c r="AJ76" t="s">
        <v>41</v>
      </c>
    </row>
    <row r="77" spans="1:36">
      <c r="A77">
        <v>72</v>
      </c>
      <c r="B77">
        <v>0</v>
      </c>
      <c r="C77">
        <v>72</v>
      </c>
      <c r="D77">
        <v>0</v>
      </c>
      <c r="E77">
        <v>129.52709380001701</v>
      </c>
      <c r="Q77">
        <v>129.519738400005</v>
      </c>
      <c r="R77">
        <v>129.52709380001701</v>
      </c>
      <c r="S77">
        <v>130.52683270000799</v>
      </c>
      <c r="T77">
        <v>130.52683270000799</v>
      </c>
      <c r="U77">
        <v>130.86629710000099</v>
      </c>
      <c r="V77">
        <v>0</v>
      </c>
      <c r="W77" t="s">
        <v>43</v>
      </c>
      <c r="X77">
        <v>1</v>
      </c>
      <c r="Y77">
        <v>0.33151810002163901</v>
      </c>
      <c r="Z77" t="s">
        <v>40</v>
      </c>
      <c r="AD77" t="s">
        <v>36</v>
      </c>
      <c r="AE77">
        <v>1</v>
      </c>
      <c r="AF77" t="s">
        <v>37</v>
      </c>
      <c r="AG77" t="s">
        <v>38</v>
      </c>
      <c r="AH77" t="s">
        <v>39</v>
      </c>
      <c r="AI77" t="s">
        <v>40</v>
      </c>
      <c r="AJ77" t="s">
        <v>41</v>
      </c>
    </row>
    <row r="78" spans="1:36">
      <c r="A78">
        <v>73</v>
      </c>
      <c r="B78">
        <v>0</v>
      </c>
      <c r="C78">
        <v>73</v>
      </c>
      <c r="D78">
        <v>0</v>
      </c>
      <c r="E78">
        <v>130.892010900017</v>
      </c>
      <c r="Q78">
        <v>130.87297050000001</v>
      </c>
      <c r="R78">
        <v>130.892010900017</v>
      </c>
      <c r="S78">
        <v>131.87538549999499</v>
      </c>
      <c r="T78">
        <v>131.892655600007</v>
      </c>
      <c r="U78">
        <v>132.11519110001899</v>
      </c>
      <c r="V78">
        <v>0</v>
      </c>
      <c r="W78" t="s">
        <v>43</v>
      </c>
      <c r="X78">
        <v>1</v>
      </c>
      <c r="Y78">
        <v>0.23019830000703201</v>
      </c>
      <c r="Z78" t="s">
        <v>40</v>
      </c>
      <c r="AD78" t="s">
        <v>36</v>
      </c>
      <c r="AE78">
        <v>1</v>
      </c>
      <c r="AF78" t="s">
        <v>37</v>
      </c>
      <c r="AG78" t="s">
        <v>38</v>
      </c>
      <c r="AH78" t="s">
        <v>39</v>
      </c>
      <c r="AI78" t="s">
        <v>40</v>
      </c>
      <c r="AJ78" t="s">
        <v>41</v>
      </c>
    </row>
    <row r="79" spans="1:36">
      <c r="A79">
        <v>74</v>
      </c>
      <c r="B79">
        <v>0</v>
      </c>
      <c r="C79">
        <v>74</v>
      </c>
      <c r="D79">
        <v>0</v>
      </c>
      <c r="E79">
        <v>132.12450140001599</v>
      </c>
      <c r="Q79">
        <v>132.117532000003</v>
      </c>
      <c r="R79">
        <v>132.12450140001599</v>
      </c>
      <c r="S79">
        <v>133.12394000001899</v>
      </c>
      <c r="T79">
        <v>133.12394000001899</v>
      </c>
      <c r="U79">
        <v>133.228247599996</v>
      </c>
      <c r="V79">
        <v>0</v>
      </c>
      <c r="W79" t="s">
        <v>43</v>
      </c>
      <c r="X79">
        <v>1</v>
      </c>
      <c r="Y79">
        <v>8.8888500002212795E-2</v>
      </c>
      <c r="Z79" t="s">
        <v>40</v>
      </c>
      <c r="AD79" t="s">
        <v>36</v>
      </c>
      <c r="AE79">
        <v>1</v>
      </c>
      <c r="AF79" t="s">
        <v>37</v>
      </c>
      <c r="AG79" t="s">
        <v>38</v>
      </c>
      <c r="AH79" t="s">
        <v>39</v>
      </c>
      <c r="AI79" t="s">
        <v>40</v>
      </c>
      <c r="AJ79" t="s">
        <v>41</v>
      </c>
    </row>
    <row r="80" spans="1:36">
      <c r="A80">
        <v>75</v>
      </c>
      <c r="B80">
        <v>0</v>
      </c>
      <c r="C80">
        <v>75</v>
      </c>
      <c r="D80">
        <v>0</v>
      </c>
      <c r="E80">
        <v>133.23992380002099</v>
      </c>
      <c r="Q80">
        <v>133.23091240000201</v>
      </c>
      <c r="R80">
        <v>133.23992380002099</v>
      </c>
      <c r="S80">
        <v>134.240164200018</v>
      </c>
      <c r="T80">
        <v>134.240164200018</v>
      </c>
      <c r="U80">
        <v>134.730551600019</v>
      </c>
      <c r="V80">
        <v>-5</v>
      </c>
      <c r="W80" t="s">
        <v>44</v>
      </c>
      <c r="X80">
        <v>1</v>
      </c>
      <c r="Y80">
        <v>0.48614689998794303</v>
      </c>
      <c r="Z80" t="s">
        <v>40</v>
      </c>
      <c r="AD80" t="s">
        <v>36</v>
      </c>
      <c r="AE80">
        <v>1</v>
      </c>
      <c r="AF80" t="s">
        <v>37</v>
      </c>
      <c r="AG80" t="s">
        <v>38</v>
      </c>
      <c r="AH80" t="s">
        <v>39</v>
      </c>
      <c r="AI80" t="s">
        <v>40</v>
      </c>
      <c r="AJ80" t="s">
        <v>41</v>
      </c>
    </row>
    <row r="81" spans="1:36">
      <c r="A81">
        <v>76</v>
      </c>
      <c r="B81">
        <v>0</v>
      </c>
      <c r="C81">
        <v>76</v>
      </c>
      <c r="D81">
        <v>0</v>
      </c>
      <c r="E81">
        <v>134.75524680002101</v>
      </c>
      <c r="Q81">
        <v>134.733508300007</v>
      </c>
      <c r="R81">
        <v>134.75524680002101</v>
      </c>
      <c r="S81">
        <v>135.73800899999301</v>
      </c>
      <c r="T81">
        <v>135.75445020000899</v>
      </c>
      <c r="U81">
        <v>136.07733070000501</v>
      </c>
      <c r="V81">
        <v>0</v>
      </c>
      <c r="W81" t="s">
        <v>43</v>
      </c>
      <c r="X81">
        <v>1</v>
      </c>
      <c r="Y81">
        <v>0.32696720000239998</v>
      </c>
      <c r="Z81" t="s">
        <v>40</v>
      </c>
      <c r="AD81" t="s">
        <v>36</v>
      </c>
      <c r="AE81">
        <v>1</v>
      </c>
      <c r="AF81" t="s">
        <v>37</v>
      </c>
      <c r="AG81" t="s">
        <v>38</v>
      </c>
      <c r="AH81" t="s">
        <v>39</v>
      </c>
      <c r="AI81" t="s">
        <v>40</v>
      </c>
      <c r="AJ81" t="s">
        <v>41</v>
      </c>
    </row>
    <row r="82" spans="1:36">
      <c r="A82">
        <v>77</v>
      </c>
      <c r="B82">
        <v>0</v>
      </c>
      <c r="C82">
        <v>77</v>
      </c>
      <c r="D82">
        <v>0</v>
      </c>
      <c r="E82">
        <v>136.08702560001899</v>
      </c>
      <c r="Q82">
        <v>136.079490300006</v>
      </c>
      <c r="R82">
        <v>136.08702560001899</v>
      </c>
      <c r="S82">
        <v>137.08738440001599</v>
      </c>
      <c r="T82">
        <v>137.08738440001599</v>
      </c>
      <c r="U82">
        <v>137.77993170000201</v>
      </c>
      <c r="V82">
        <v>0</v>
      </c>
      <c r="W82" t="s">
        <v>44</v>
      </c>
      <c r="X82">
        <v>0</v>
      </c>
      <c r="Y82">
        <v>0.68552879997878302</v>
      </c>
      <c r="Z82" t="s">
        <v>40</v>
      </c>
      <c r="AD82" t="s">
        <v>36</v>
      </c>
      <c r="AE82">
        <v>1</v>
      </c>
      <c r="AF82" t="s">
        <v>37</v>
      </c>
      <c r="AG82" t="s">
        <v>38</v>
      </c>
      <c r="AH82" t="s">
        <v>39</v>
      </c>
      <c r="AI82" t="s">
        <v>40</v>
      </c>
      <c r="AJ82" t="s">
        <v>41</v>
      </c>
    </row>
    <row r="83" spans="1:36">
      <c r="A83">
        <v>78</v>
      </c>
      <c r="B83">
        <v>0</v>
      </c>
      <c r="C83">
        <v>78</v>
      </c>
      <c r="D83">
        <v>0</v>
      </c>
      <c r="E83">
        <v>137.80191850001501</v>
      </c>
      <c r="Q83">
        <v>137.78495160001299</v>
      </c>
      <c r="R83">
        <v>137.80191850001501</v>
      </c>
      <c r="S83">
        <v>138.785525800019</v>
      </c>
      <c r="T83">
        <v>138.80215770000299</v>
      </c>
      <c r="U83">
        <v>139.15735009999401</v>
      </c>
      <c r="V83">
        <v>0</v>
      </c>
      <c r="W83" t="s">
        <v>43</v>
      </c>
      <c r="X83">
        <v>1</v>
      </c>
      <c r="Y83">
        <v>0.35826479998650002</v>
      </c>
      <c r="Z83" t="s">
        <v>40</v>
      </c>
      <c r="AD83" t="s">
        <v>36</v>
      </c>
      <c r="AE83">
        <v>1</v>
      </c>
      <c r="AF83" t="s">
        <v>37</v>
      </c>
      <c r="AG83" t="s">
        <v>38</v>
      </c>
      <c r="AH83" t="s">
        <v>39</v>
      </c>
      <c r="AI83" t="s">
        <v>40</v>
      </c>
      <c r="AJ83" t="s">
        <v>41</v>
      </c>
    </row>
    <row r="84" spans="1:36">
      <c r="A84">
        <v>79</v>
      </c>
      <c r="B84">
        <v>0</v>
      </c>
      <c r="C84">
        <v>79</v>
      </c>
      <c r="D84">
        <v>0</v>
      </c>
      <c r="E84">
        <v>139.167485500016</v>
      </c>
      <c r="Q84">
        <v>139.15989370000801</v>
      </c>
      <c r="R84">
        <v>139.167485500016</v>
      </c>
      <c r="S84">
        <v>140.16879960001</v>
      </c>
      <c r="T84">
        <v>140.16879960001</v>
      </c>
      <c r="U84">
        <v>140.673637800005</v>
      </c>
      <c r="V84">
        <v>1</v>
      </c>
      <c r="W84" t="s">
        <v>44</v>
      </c>
      <c r="X84">
        <v>1</v>
      </c>
      <c r="Y84">
        <v>0.49531719999504198</v>
      </c>
      <c r="Z84" t="s">
        <v>40</v>
      </c>
      <c r="AD84" t="s">
        <v>36</v>
      </c>
      <c r="AE84">
        <v>1</v>
      </c>
      <c r="AF84" t="s">
        <v>37</v>
      </c>
      <c r="AG84" t="s">
        <v>38</v>
      </c>
      <c r="AH84" t="s">
        <v>39</v>
      </c>
      <c r="AI84" t="s">
        <v>40</v>
      </c>
      <c r="AJ84" t="s">
        <v>41</v>
      </c>
    </row>
    <row r="85" spans="1:36">
      <c r="A85">
        <v>80</v>
      </c>
      <c r="B85">
        <v>0</v>
      </c>
      <c r="C85">
        <v>80</v>
      </c>
      <c r="D85">
        <v>0</v>
      </c>
      <c r="E85">
        <v>140.699379600002</v>
      </c>
      <c r="Q85">
        <v>140.67736650002101</v>
      </c>
      <c r="R85">
        <v>140.699379600002</v>
      </c>
      <c r="S85">
        <v>141.68209560000099</v>
      </c>
      <c r="T85">
        <v>141.69925560001801</v>
      </c>
      <c r="U85">
        <v>141.90874720001</v>
      </c>
      <c r="V85">
        <v>4</v>
      </c>
      <c r="W85" t="s">
        <v>43</v>
      </c>
      <c r="X85">
        <v>0</v>
      </c>
      <c r="Y85">
        <v>0.22137880002264801</v>
      </c>
      <c r="Z85" t="s">
        <v>40</v>
      </c>
      <c r="AD85" t="s">
        <v>36</v>
      </c>
      <c r="AE85">
        <v>1</v>
      </c>
      <c r="AF85" t="s">
        <v>37</v>
      </c>
      <c r="AG85" t="s">
        <v>38</v>
      </c>
      <c r="AH85" t="s">
        <v>39</v>
      </c>
      <c r="AI85" t="s">
        <v>40</v>
      </c>
      <c r="AJ85" t="s">
        <v>41</v>
      </c>
    </row>
    <row r="86" spans="1:36">
      <c r="A86">
        <v>81</v>
      </c>
      <c r="B86">
        <v>0</v>
      </c>
      <c r="C86">
        <v>81</v>
      </c>
      <c r="D86">
        <v>0</v>
      </c>
      <c r="E86">
        <v>141.93167350001701</v>
      </c>
      <c r="Q86">
        <v>141.91313390000099</v>
      </c>
      <c r="R86">
        <v>141.93167350001701</v>
      </c>
      <c r="S86">
        <v>142.91435570002</v>
      </c>
      <c r="T86">
        <v>142.930553500016</v>
      </c>
      <c r="U86">
        <v>143.78538509999601</v>
      </c>
      <c r="V86">
        <v>0</v>
      </c>
      <c r="W86" t="s">
        <v>43</v>
      </c>
      <c r="X86">
        <v>1</v>
      </c>
      <c r="Y86">
        <v>0.86410059998161104</v>
      </c>
      <c r="Z86" t="s">
        <v>40</v>
      </c>
      <c r="AD86" t="s">
        <v>36</v>
      </c>
      <c r="AE86">
        <v>1</v>
      </c>
      <c r="AF86" t="s">
        <v>37</v>
      </c>
      <c r="AG86" t="s">
        <v>38</v>
      </c>
      <c r="AH86" t="s">
        <v>39</v>
      </c>
      <c r="AI86" t="s">
        <v>40</v>
      </c>
      <c r="AJ86" t="s">
        <v>41</v>
      </c>
    </row>
    <row r="87" spans="1:36">
      <c r="A87">
        <v>82</v>
      </c>
      <c r="B87">
        <v>0</v>
      </c>
      <c r="C87">
        <v>82</v>
      </c>
      <c r="D87">
        <v>0</v>
      </c>
      <c r="E87">
        <v>143.79600850000801</v>
      </c>
      <c r="Q87">
        <v>143.787525899999</v>
      </c>
      <c r="R87">
        <v>143.79600850000801</v>
      </c>
      <c r="S87">
        <v>144.796273500018</v>
      </c>
      <c r="T87">
        <v>144.796273500018</v>
      </c>
      <c r="U87">
        <v>145.103346100018</v>
      </c>
      <c r="V87">
        <v>0</v>
      </c>
      <c r="W87" t="s">
        <v>43</v>
      </c>
      <c r="X87">
        <v>1</v>
      </c>
      <c r="Y87">
        <v>0.30251070001395403</v>
      </c>
      <c r="Z87" t="s">
        <v>40</v>
      </c>
      <c r="AD87" t="s">
        <v>36</v>
      </c>
      <c r="AE87">
        <v>1</v>
      </c>
      <c r="AF87" t="s">
        <v>37</v>
      </c>
      <c r="AG87" t="s">
        <v>38</v>
      </c>
      <c r="AH87" t="s">
        <v>39</v>
      </c>
      <c r="AI87" t="s">
        <v>40</v>
      </c>
      <c r="AJ87" t="s">
        <v>41</v>
      </c>
    </row>
    <row r="88" spans="1:36">
      <c r="A88">
        <v>83</v>
      </c>
      <c r="B88">
        <v>0</v>
      </c>
      <c r="C88">
        <v>83</v>
      </c>
      <c r="D88">
        <v>0</v>
      </c>
      <c r="E88">
        <v>145.12828850001</v>
      </c>
      <c r="Q88">
        <v>145.10668180000999</v>
      </c>
      <c r="R88">
        <v>145.12828850001</v>
      </c>
      <c r="S88">
        <v>146.11102330000699</v>
      </c>
      <c r="T88">
        <v>146.128037999995</v>
      </c>
      <c r="U88">
        <v>146.80111780000101</v>
      </c>
      <c r="V88">
        <v>0</v>
      </c>
      <c r="W88" t="s">
        <v>43</v>
      </c>
      <c r="X88">
        <v>0</v>
      </c>
      <c r="Y88">
        <v>0.67477840001811196</v>
      </c>
      <c r="Z88" t="s">
        <v>40</v>
      </c>
      <c r="AD88" t="s">
        <v>36</v>
      </c>
      <c r="AE88">
        <v>1</v>
      </c>
      <c r="AF88" t="s">
        <v>37</v>
      </c>
      <c r="AG88" t="s">
        <v>38</v>
      </c>
      <c r="AH88" t="s">
        <v>39</v>
      </c>
      <c r="AI88" t="s">
        <v>40</v>
      </c>
      <c r="AJ88" t="s">
        <v>41</v>
      </c>
    </row>
    <row r="89" spans="1:36">
      <c r="A89">
        <v>84</v>
      </c>
      <c r="B89">
        <v>0</v>
      </c>
      <c r="C89">
        <v>84</v>
      </c>
      <c r="D89">
        <v>0</v>
      </c>
      <c r="E89">
        <v>146.80966610001599</v>
      </c>
      <c r="Q89">
        <v>146.80332410000801</v>
      </c>
      <c r="R89">
        <v>146.80966610001599</v>
      </c>
      <c r="S89">
        <v>147.809846400021</v>
      </c>
      <c r="T89">
        <v>147.809846400021</v>
      </c>
      <c r="U89">
        <v>148.65104560001001</v>
      </c>
      <c r="V89">
        <v>0</v>
      </c>
      <c r="W89" t="s">
        <v>44</v>
      </c>
      <c r="X89">
        <v>0</v>
      </c>
      <c r="Y89">
        <v>0.83722230000421405</v>
      </c>
      <c r="Z89" t="s">
        <v>40</v>
      </c>
      <c r="AD89" t="s">
        <v>36</v>
      </c>
      <c r="AE89">
        <v>1</v>
      </c>
      <c r="AF89" t="s">
        <v>37</v>
      </c>
      <c r="AG89" t="s">
        <v>38</v>
      </c>
      <c r="AH89" t="s">
        <v>39</v>
      </c>
      <c r="AI89" t="s">
        <v>40</v>
      </c>
      <c r="AJ89" t="s">
        <v>41</v>
      </c>
    </row>
    <row r="90" spans="1:36">
      <c r="A90">
        <v>85</v>
      </c>
      <c r="B90">
        <v>0</v>
      </c>
      <c r="C90">
        <v>85</v>
      </c>
      <c r="D90">
        <v>0</v>
      </c>
      <c r="E90">
        <v>148.674895000003</v>
      </c>
      <c r="Q90">
        <v>148.65516540000601</v>
      </c>
      <c r="R90">
        <v>148.674895000003</v>
      </c>
      <c r="S90">
        <v>149.658033600018</v>
      </c>
      <c r="T90">
        <v>149.67445210000699</v>
      </c>
      <c r="U90">
        <v>150.179789300018</v>
      </c>
      <c r="V90">
        <v>0</v>
      </c>
      <c r="W90" t="s">
        <v>44</v>
      </c>
      <c r="X90">
        <v>0</v>
      </c>
      <c r="Y90">
        <v>0.508429799985606</v>
      </c>
      <c r="Z90" t="s">
        <v>40</v>
      </c>
      <c r="AD90" t="s">
        <v>36</v>
      </c>
      <c r="AE90">
        <v>1</v>
      </c>
      <c r="AF90" t="s">
        <v>37</v>
      </c>
      <c r="AG90" t="s">
        <v>38</v>
      </c>
      <c r="AH90" t="s">
        <v>39</v>
      </c>
      <c r="AI90" t="s">
        <v>40</v>
      </c>
      <c r="AJ90" t="s">
        <v>41</v>
      </c>
    </row>
    <row r="91" spans="1:36">
      <c r="A91">
        <v>86</v>
      </c>
      <c r="B91">
        <v>0</v>
      </c>
      <c r="C91">
        <v>86</v>
      </c>
      <c r="D91">
        <v>0</v>
      </c>
      <c r="E91">
        <v>150.18970680000999</v>
      </c>
      <c r="Q91">
        <v>150.182321</v>
      </c>
      <c r="R91">
        <v>150.18970680000999</v>
      </c>
      <c r="S91">
        <v>151.18954839999699</v>
      </c>
      <c r="T91">
        <v>151.18954839999699</v>
      </c>
      <c r="U91">
        <v>151.54814150000999</v>
      </c>
      <c r="V91">
        <v>2</v>
      </c>
      <c r="W91" t="s">
        <v>44</v>
      </c>
      <c r="X91">
        <v>1</v>
      </c>
      <c r="Y91">
        <v>0.34208240002044399</v>
      </c>
      <c r="Z91" t="s">
        <v>40</v>
      </c>
      <c r="AD91" t="s">
        <v>36</v>
      </c>
      <c r="AE91">
        <v>1</v>
      </c>
      <c r="AF91" t="s">
        <v>37</v>
      </c>
      <c r="AG91" t="s">
        <v>38</v>
      </c>
      <c r="AH91" t="s">
        <v>39</v>
      </c>
      <c r="AI91" t="s">
        <v>40</v>
      </c>
      <c r="AJ91" t="s">
        <v>41</v>
      </c>
    </row>
    <row r="92" spans="1:36">
      <c r="A92">
        <v>87</v>
      </c>
      <c r="B92">
        <v>0</v>
      </c>
      <c r="C92">
        <v>87</v>
      </c>
      <c r="D92">
        <v>0</v>
      </c>
      <c r="E92">
        <v>151.572143199999</v>
      </c>
      <c r="Q92">
        <v>151.550986300018</v>
      </c>
      <c r="R92">
        <v>151.572143199999</v>
      </c>
      <c r="S92">
        <v>152.555319800012</v>
      </c>
      <c r="T92">
        <v>152.57175420000499</v>
      </c>
      <c r="U92">
        <v>152.862059400009</v>
      </c>
      <c r="V92">
        <v>3</v>
      </c>
      <c r="W92" t="s">
        <v>44</v>
      </c>
      <c r="X92">
        <v>1</v>
      </c>
      <c r="Y92">
        <v>0.29699410000466703</v>
      </c>
      <c r="Z92" t="s">
        <v>40</v>
      </c>
      <c r="AD92" t="s">
        <v>36</v>
      </c>
      <c r="AE92">
        <v>1</v>
      </c>
      <c r="AF92" t="s">
        <v>37</v>
      </c>
      <c r="AG92" t="s">
        <v>38</v>
      </c>
      <c r="AH92" t="s">
        <v>39</v>
      </c>
      <c r="AI92" t="s">
        <v>40</v>
      </c>
      <c r="AJ92" t="s">
        <v>41</v>
      </c>
    </row>
    <row r="93" spans="1:36">
      <c r="A93">
        <v>88</v>
      </c>
      <c r="B93">
        <v>0</v>
      </c>
      <c r="C93">
        <v>88</v>
      </c>
      <c r="D93">
        <v>0</v>
      </c>
      <c r="E93">
        <v>152.87046190001999</v>
      </c>
      <c r="Q93">
        <v>152.864457100018</v>
      </c>
      <c r="R93">
        <v>152.87046190001999</v>
      </c>
      <c r="S93">
        <v>153.87007970002</v>
      </c>
      <c r="T93">
        <v>153.87007970002</v>
      </c>
      <c r="U93">
        <v>154.19244860001999</v>
      </c>
      <c r="V93">
        <v>2</v>
      </c>
      <c r="W93" t="s">
        <v>44</v>
      </c>
      <c r="X93">
        <v>1</v>
      </c>
      <c r="Y93">
        <v>0.31711270002415398</v>
      </c>
      <c r="Z93" t="s">
        <v>40</v>
      </c>
      <c r="AD93" t="s">
        <v>36</v>
      </c>
      <c r="AE93">
        <v>1</v>
      </c>
      <c r="AF93" t="s">
        <v>37</v>
      </c>
      <c r="AG93" t="s">
        <v>38</v>
      </c>
      <c r="AH93" t="s">
        <v>39</v>
      </c>
      <c r="AI93" t="s">
        <v>40</v>
      </c>
      <c r="AJ93" t="s">
        <v>41</v>
      </c>
    </row>
    <row r="94" spans="1:36">
      <c r="A94">
        <v>89</v>
      </c>
      <c r="B94">
        <v>0</v>
      </c>
      <c r="C94">
        <v>89</v>
      </c>
      <c r="D94">
        <v>0</v>
      </c>
      <c r="E94">
        <v>154.202733800018</v>
      </c>
      <c r="Q94">
        <v>154.194695500016</v>
      </c>
      <c r="R94">
        <v>154.202733800018</v>
      </c>
      <c r="S94">
        <v>155.20267640001799</v>
      </c>
      <c r="T94">
        <v>155.20267640001799</v>
      </c>
      <c r="U94">
        <v>155.474909600015</v>
      </c>
      <c r="V94">
        <v>4</v>
      </c>
      <c r="W94" t="s">
        <v>44</v>
      </c>
      <c r="X94">
        <v>1</v>
      </c>
      <c r="Y94">
        <v>0.26111089999903903</v>
      </c>
      <c r="Z94" t="s">
        <v>40</v>
      </c>
      <c r="AD94" t="s">
        <v>36</v>
      </c>
      <c r="AE94">
        <v>1</v>
      </c>
      <c r="AF94" t="s">
        <v>37</v>
      </c>
      <c r="AG94" t="s">
        <v>38</v>
      </c>
      <c r="AH94" t="s">
        <v>39</v>
      </c>
      <c r="AI94" t="s">
        <v>40</v>
      </c>
      <c r="AJ94" t="s">
        <v>41</v>
      </c>
    </row>
    <row r="95" spans="1:36">
      <c r="A95">
        <v>90</v>
      </c>
      <c r="B95">
        <v>0</v>
      </c>
      <c r="C95">
        <v>90</v>
      </c>
      <c r="D95">
        <v>0</v>
      </c>
      <c r="E95">
        <v>155.48449940001501</v>
      </c>
      <c r="Q95">
        <v>155.47728590000699</v>
      </c>
      <c r="R95">
        <v>155.48449940001501</v>
      </c>
      <c r="S95">
        <v>156.48477280000199</v>
      </c>
      <c r="T95">
        <v>156.48477280000199</v>
      </c>
      <c r="U95">
        <v>156.70812600001199</v>
      </c>
      <c r="V95">
        <v>0</v>
      </c>
      <c r="W95" t="s">
        <v>43</v>
      </c>
      <c r="X95">
        <v>1</v>
      </c>
      <c r="Y95">
        <v>0.215644000010797</v>
      </c>
      <c r="Z95" t="s">
        <v>40</v>
      </c>
      <c r="AD95" t="s">
        <v>36</v>
      </c>
      <c r="AE95">
        <v>1</v>
      </c>
      <c r="AF95" t="s">
        <v>37</v>
      </c>
      <c r="AG95" t="s">
        <v>38</v>
      </c>
      <c r="AH95" t="s">
        <v>39</v>
      </c>
      <c r="AI95" t="s">
        <v>40</v>
      </c>
      <c r="AJ95" t="s">
        <v>41</v>
      </c>
    </row>
    <row r="96" spans="1:36">
      <c r="A96">
        <v>91</v>
      </c>
      <c r="B96">
        <v>0</v>
      </c>
      <c r="C96">
        <v>91</v>
      </c>
      <c r="D96">
        <v>0</v>
      </c>
      <c r="E96">
        <v>156.716547799995</v>
      </c>
      <c r="Q96">
        <v>156.71023110000499</v>
      </c>
      <c r="R96">
        <v>156.716547799995</v>
      </c>
      <c r="S96">
        <v>157.71702720000701</v>
      </c>
      <c r="T96">
        <v>157.71702720000701</v>
      </c>
      <c r="U96">
        <v>157.97282460000099</v>
      </c>
      <c r="V96">
        <v>0</v>
      </c>
      <c r="W96" t="s">
        <v>43</v>
      </c>
      <c r="X96">
        <v>1</v>
      </c>
      <c r="Y96">
        <v>0.25336549998610203</v>
      </c>
      <c r="Z96" t="s">
        <v>40</v>
      </c>
      <c r="AD96" t="s">
        <v>36</v>
      </c>
      <c r="AE96">
        <v>1</v>
      </c>
      <c r="AF96" t="s">
        <v>37</v>
      </c>
      <c r="AG96" t="s">
        <v>38</v>
      </c>
      <c r="AH96" t="s">
        <v>39</v>
      </c>
      <c r="AI96" t="s">
        <v>40</v>
      </c>
      <c r="AJ96" t="s">
        <v>41</v>
      </c>
    </row>
    <row r="97" spans="1:36">
      <c r="A97">
        <v>92</v>
      </c>
      <c r="B97">
        <v>0</v>
      </c>
      <c r="C97">
        <v>92</v>
      </c>
      <c r="D97">
        <v>0</v>
      </c>
      <c r="E97">
        <v>157.98210230001101</v>
      </c>
      <c r="Q97">
        <v>157.97511190001299</v>
      </c>
      <c r="R97">
        <v>157.98210230001101</v>
      </c>
      <c r="S97">
        <v>158.982688200019</v>
      </c>
      <c r="T97">
        <v>158.982688200019</v>
      </c>
      <c r="U97">
        <v>159.18642980000001</v>
      </c>
      <c r="V97">
        <v>-5</v>
      </c>
      <c r="W97" t="s">
        <v>43</v>
      </c>
      <c r="X97">
        <v>0</v>
      </c>
      <c r="Y97">
        <v>0.19370239999261599</v>
      </c>
      <c r="Z97" t="s">
        <v>40</v>
      </c>
      <c r="AD97" t="s">
        <v>36</v>
      </c>
      <c r="AE97">
        <v>1</v>
      </c>
      <c r="AF97" t="s">
        <v>37</v>
      </c>
      <c r="AG97" t="s">
        <v>38</v>
      </c>
      <c r="AH97" t="s">
        <v>39</v>
      </c>
      <c r="AI97" t="s">
        <v>40</v>
      </c>
      <c r="AJ97" t="s">
        <v>41</v>
      </c>
    </row>
    <row r="98" spans="1:36">
      <c r="A98">
        <v>93</v>
      </c>
      <c r="B98">
        <v>0</v>
      </c>
      <c r="C98">
        <v>93</v>
      </c>
      <c r="D98">
        <v>0</v>
      </c>
      <c r="E98">
        <v>159.197556800005</v>
      </c>
      <c r="Q98">
        <v>159.18845250000501</v>
      </c>
      <c r="R98">
        <v>159.197556800005</v>
      </c>
      <c r="S98">
        <v>160.19764160001</v>
      </c>
      <c r="T98">
        <v>160.19764160001</v>
      </c>
      <c r="U98">
        <v>160.452853299997</v>
      </c>
      <c r="V98">
        <v>-2</v>
      </c>
      <c r="W98" t="s">
        <v>44</v>
      </c>
      <c r="X98">
        <v>1</v>
      </c>
      <c r="Y98">
        <v>0.24436549999518301</v>
      </c>
      <c r="Z98" t="s">
        <v>40</v>
      </c>
      <c r="AD98" t="s">
        <v>36</v>
      </c>
      <c r="AE98">
        <v>1</v>
      </c>
      <c r="AF98" t="s">
        <v>37</v>
      </c>
      <c r="AG98" t="s">
        <v>38</v>
      </c>
      <c r="AH98" t="s">
        <v>39</v>
      </c>
      <c r="AI98" t="s">
        <v>40</v>
      </c>
      <c r="AJ98" t="s">
        <v>41</v>
      </c>
    </row>
    <row r="99" spans="1:36">
      <c r="A99">
        <v>94</v>
      </c>
      <c r="B99">
        <v>0</v>
      </c>
      <c r="C99">
        <v>94</v>
      </c>
      <c r="D99">
        <v>0</v>
      </c>
      <c r="E99">
        <v>160.463179500016</v>
      </c>
      <c r="Q99">
        <v>160.45484220000799</v>
      </c>
      <c r="R99">
        <v>160.463179500016</v>
      </c>
      <c r="S99">
        <v>161.463117600011</v>
      </c>
      <c r="T99">
        <v>161.463117600011</v>
      </c>
      <c r="U99">
        <v>161.734680599998</v>
      </c>
      <c r="V99">
        <v>-1</v>
      </c>
      <c r="W99" t="s">
        <v>44</v>
      </c>
      <c r="X99">
        <v>1</v>
      </c>
      <c r="Y99">
        <v>0.25487279999651902</v>
      </c>
      <c r="Z99" t="s">
        <v>40</v>
      </c>
      <c r="AD99" t="s">
        <v>36</v>
      </c>
      <c r="AE99">
        <v>1</v>
      </c>
      <c r="AF99" t="s">
        <v>37</v>
      </c>
      <c r="AG99" t="s">
        <v>38</v>
      </c>
      <c r="AH99" t="s">
        <v>39</v>
      </c>
      <c r="AI99" t="s">
        <v>40</v>
      </c>
      <c r="AJ99" t="s">
        <v>41</v>
      </c>
    </row>
    <row r="100" spans="1:36">
      <c r="A100">
        <v>95</v>
      </c>
      <c r="B100">
        <v>0</v>
      </c>
      <c r="C100">
        <v>95</v>
      </c>
      <c r="D100">
        <v>0</v>
      </c>
      <c r="E100">
        <v>161.745292300009</v>
      </c>
      <c r="Q100">
        <v>161.736832800001</v>
      </c>
      <c r="R100">
        <v>161.745292300009</v>
      </c>
      <c r="S100">
        <v>162.74441640000401</v>
      </c>
      <c r="T100">
        <v>162.74441640000401</v>
      </c>
      <c r="U100">
        <v>163.03454140000301</v>
      </c>
      <c r="V100">
        <v>2</v>
      </c>
      <c r="W100" t="s">
        <v>43</v>
      </c>
      <c r="X100">
        <v>0</v>
      </c>
      <c r="Y100">
        <v>0.28490779999992799</v>
      </c>
      <c r="Z100" t="s">
        <v>40</v>
      </c>
      <c r="AD100" t="s">
        <v>36</v>
      </c>
      <c r="AE100">
        <v>1</v>
      </c>
      <c r="AF100" t="s">
        <v>37</v>
      </c>
      <c r="AG100" t="s">
        <v>38</v>
      </c>
      <c r="AH100" t="s">
        <v>39</v>
      </c>
      <c r="AI100" t="s">
        <v>40</v>
      </c>
      <c r="AJ100" t="s">
        <v>41</v>
      </c>
    </row>
    <row r="101" spans="1:36">
      <c r="A101">
        <v>96</v>
      </c>
      <c r="B101">
        <v>0</v>
      </c>
      <c r="C101">
        <v>96</v>
      </c>
      <c r="D101">
        <v>0</v>
      </c>
      <c r="E101">
        <v>163.06117020000201</v>
      </c>
      <c r="Q101">
        <v>163.03741859999701</v>
      </c>
      <c r="R101">
        <v>163.06117020000201</v>
      </c>
      <c r="S101">
        <v>164.04417810001101</v>
      </c>
      <c r="T101">
        <v>164.061762900004</v>
      </c>
      <c r="U101">
        <v>164.298891400016</v>
      </c>
      <c r="V101">
        <v>0</v>
      </c>
      <c r="W101" t="s">
        <v>43</v>
      </c>
      <c r="X101">
        <v>1</v>
      </c>
      <c r="Y101">
        <v>0.23955329999444</v>
      </c>
      <c r="Z101" t="s">
        <v>40</v>
      </c>
      <c r="AD101" t="s">
        <v>36</v>
      </c>
      <c r="AE101">
        <v>1</v>
      </c>
      <c r="AF101" t="s">
        <v>37</v>
      </c>
      <c r="AG101" t="s">
        <v>38</v>
      </c>
      <c r="AH101" t="s">
        <v>39</v>
      </c>
      <c r="AI101" t="s">
        <v>40</v>
      </c>
      <c r="AJ101" t="s">
        <v>41</v>
      </c>
    </row>
    <row r="102" spans="1:36">
      <c r="A102">
        <v>97</v>
      </c>
      <c r="B102">
        <v>0</v>
      </c>
      <c r="C102">
        <v>97</v>
      </c>
      <c r="D102">
        <v>0</v>
      </c>
      <c r="E102">
        <v>164.30904380002099</v>
      </c>
      <c r="Q102">
        <v>164.301265999994</v>
      </c>
      <c r="R102">
        <v>164.30904380002099</v>
      </c>
      <c r="S102">
        <v>165.30958120001</v>
      </c>
      <c r="T102">
        <v>165.30958120001</v>
      </c>
      <c r="U102">
        <v>165.53435970001701</v>
      </c>
      <c r="V102">
        <v>0</v>
      </c>
      <c r="W102" t="s">
        <v>43</v>
      </c>
      <c r="X102">
        <v>0</v>
      </c>
      <c r="Y102">
        <v>0.21946500000194599</v>
      </c>
      <c r="Z102" t="s">
        <v>40</v>
      </c>
      <c r="AD102" t="s">
        <v>36</v>
      </c>
      <c r="AE102">
        <v>1</v>
      </c>
      <c r="AF102" t="s">
        <v>37</v>
      </c>
      <c r="AG102" t="s">
        <v>38</v>
      </c>
      <c r="AH102" t="s">
        <v>39</v>
      </c>
      <c r="AI102" t="s">
        <v>40</v>
      </c>
      <c r="AJ102" t="s">
        <v>41</v>
      </c>
    </row>
    <row r="103" spans="1:36">
      <c r="A103">
        <v>98</v>
      </c>
      <c r="B103">
        <v>0</v>
      </c>
      <c r="C103">
        <v>98</v>
      </c>
      <c r="D103">
        <v>0</v>
      </c>
      <c r="E103">
        <v>165.558590700005</v>
      </c>
      <c r="Q103">
        <v>165.53861340001399</v>
      </c>
      <c r="R103">
        <v>165.558590700005</v>
      </c>
      <c r="S103">
        <v>166.54141550001799</v>
      </c>
      <c r="T103">
        <v>166.558561200014</v>
      </c>
      <c r="U103">
        <v>166.81383699999401</v>
      </c>
      <c r="V103">
        <v>-1</v>
      </c>
      <c r="W103" t="s">
        <v>43</v>
      </c>
      <c r="X103">
        <v>0</v>
      </c>
      <c r="Y103">
        <v>0.26563539999187902</v>
      </c>
      <c r="Z103" t="s">
        <v>40</v>
      </c>
      <c r="AD103" t="s">
        <v>36</v>
      </c>
      <c r="AE103">
        <v>1</v>
      </c>
      <c r="AF103" t="s">
        <v>37</v>
      </c>
      <c r="AG103" t="s">
        <v>38</v>
      </c>
      <c r="AH103" t="s">
        <v>39</v>
      </c>
      <c r="AI103" t="s">
        <v>40</v>
      </c>
      <c r="AJ103" t="s">
        <v>41</v>
      </c>
    </row>
    <row r="104" spans="1:36">
      <c r="A104">
        <v>99</v>
      </c>
      <c r="B104">
        <v>0</v>
      </c>
      <c r="C104">
        <v>99</v>
      </c>
      <c r="D104">
        <v>0</v>
      </c>
      <c r="E104">
        <v>166.823415299993</v>
      </c>
      <c r="Q104">
        <v>166.816316600015</v>
      </c>
      <c r="R104">
        <v>166.823415299993</v>
      </c>
      <c r="S104">
        <v>167.82453460001801</v>
      </c>
      <c r="T104">
        <v>167.82453460001801</v>
      </c>
      <c r="U104">
        <v>168.09710340001001</v>
      </c>
      <c r="V104">
        <v>-3</v>
      </c>
      <c r="W104" t="s">
        <v>43</v>
      </c>
      <c r="X104">
        <v>0</v>
      </c>
      <c r="Y104">
        <v>0.26807809999445398</v>
      </c>
      <c r="Z104" t="s">
        <v>40</v>
      </c>
      <c r="AD104" t="s">
        <v>36</v>
      </c>
      <c r="AE104">
        <v>1</v>
      </c>
      <c r="AF104" t="s">
        <v>37</v>
      </c>
      <c r="AG104" t="s">
        <v>38</v>
      </c>
      <c r="AH104" t="s">
        <v>39</v>
      </c>
      <c r="AI104" t="s">
        <v>40</v>
      </c>
      <c r="AJ104" t="s">
        <v>41</v>
      </c>
    </row>
    <row r="105" spans="1:36">
      <c r="AA105">
        <v>168.09924850001599</v>
      </c>
      <c r="AB105">
        <v>168.12244560002</v>
      </c>
      <c r="AC105">
        <v>169.11099250000501</v>
      </c>
      <c r="AD105" t="s">
        <v>36</v>
      </c>
      <c r="AE105">
        <v>1</v>
      </c>
      <c r="AF105" t="s">
        <v>37</v>
      </c>
      <c r="AG105" t="s">
        <v>38</v>
      </c>
      <c r="AH105" t="s">
        <v>39</v>
      </c>
      <c r="AI105" t="s">
        <v>40</v>
      </c>
      <c r="AJ105" t="s">
        <v>41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10" workbookViewId="0">
      <selection activeCell="H33" sqref="H33"/>
    </sheetView>
  </sheetViews>
  <sheetFormatPr defaultRowHeight="15"/>
  <cols>
    <col min="6" max="6" width="29.7109375" bestFit="1" customWidth="1"/>
    <col min="8" max="8" width="15.7109375" bestFit="1" customWidth="1"/>
    <col min="9" max="9" width="19.5703125" bestFit="1" customWidth="1"/>
  </cols>
  <sheetData>
    <row r="1" spans="1:9">
      <c r="A1" t="s">
        <v>0</v>
      </c>
      <c r="B1" t="s">
        <v>21</v>
      </c>
      <c r="C1" t="s">
        <v>22</v>
      </c>
      <c r="D1" t="s">
        <v>23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9">
      <c r="A2">
        <v>0</v>
      </c>
      <c r="B2">
        <v>1</v>
      </c>
      <c r="C2" t="s">
        <v>43</v>
      </c>
      <c r="D2">
        <v>0</v>
      </c>
      <c r="E2" s="1">
        <f>COUNTIFS($B$2:$B$101,0,$C$2:$C$101,"a")</f>
        <v>29</v>
      </c>
      <c r="F2" s="1">
        <f>COUNTIFS($B$2:$B$101,0,$C$2:$C$101,"z")</f>
        <v>19</v>
      </c>
      <c r="G2" s="1">
        <f>COUNTIFS($B$2:$B$101,"&gt;=1",$C$2:$C$101,"a")</f>
        <v>14</v>
      </c>
      <c r="H2" s="1">
        <f>COUNTIFS($B$2:$B$101,"&gt;=1",$C$2:$C$101,"z")</f>
        <v>7</v>
      </c>
    </row>
    <row r="3" spans="1:9">
      <c r="A3">
        <v>1</v>
      </c>
      <c r="B3">
        <v>0</v>
      </c>
      <c r="C3" t="s">
        <v>43</v>
      </c>
      <c r="D3">
        <v>1</v>
      </c>
      <c r="E3" s="1"/>
      <c r="F3" s="1"/>
      <c r="G3" s="1">
        <f>COUNTIFS($B$2:$B$101,"&lt;0",$C$2:$C$101,"a")</f>
        <v>18</v>
      </c>
      <c r="H3" s="1">
        <f>COUNTIFS($B$2:$B$101,"&lt;0",$C$2:$C$101,"Z")</f>
        <v>13</v>
      </c>
    </row>
    <row r="4" spans="1:9">
      <c r="A4">
        <v>2</v>
      </c>
      <c r="B4">
        <v>-4</v>
      </c>
      <c r="C4" t="s">
        <v>43</v>
      </c>
      <c r="D4">
        <v>0</v>
      </c>
      <c r="G4" s="1"/>
    </row>
    <row r="5" spans="1:9">
      <c r="A5">
        <v>3</v>
      </c>
      <c r="B5">
        <v>-3</v>
      </c>
      <c r="C5" t="s">
        <v>43</v>
      </c>
      <c r="D5">
        <v>0</v>
      </c>
      <c r="E5" s="2"/>
      <c r="F5" s="3"/>
      <c r="G5" s="3"/>
      <c r="H5" s="3"/>
      <c r="I5" s="3"/>
    </row>
    <row r="6" spans="1:9">
      <c r="A6">
        <v>4</v>
      </c>
      <c r="B6">
        <v>-2</v>
      </c>
      <c r="C6" t="s">
        <v>43</v>
      </c>
      <c r="D6">
        <v>0</v>
      </c>
    </row>
    <row r="7" spans="1:9">
      <c r="A7">
        <v>5</v>
      </c>
      <c r="B7">
        <v>0</v>
      </c>
      <c r="C7" t="s">
        <v>44</v>
      </c>
      <c r="D7">
        <v>0</v>
      </c>
      <c r="F7" s="1" t="s">
        <v>49</v>
      </c>
      <c r="G7" s="1" t="s">
        <v>50</v>
      </c>
      <c r="H7" s="1" t="s">
        <v>51</v>
      </c>
      <c r="I7" s="1" t="s">
        <v>52</v>
      </c>
    </row>
    <row r="8" spans="1:9">
      <c r="A8">
        <v>6</v>
      </c>
      <c r="B8">
        <v>0</v>
      </c>
      <c r="C8" t="s">
        <v>43</v>
      </c>
      <c r="D8">
        <v>1</v>
      </c>
      <c r="F8" s="1">
        <v>29</v>
      </c>
      <c r="G8" s="1">
        <v>19</v>
      </c>
      <c r="H8" s="1">
        <f>14+18</f>
        <v>32</v>
      </c>
      <c r="I8" s="1">
        <f>7+13</f>
        <v>20</v>
      </c>
    </row>
    <row r="9" spans="1:9">
      <c r="A9">
        <v>7</v>
      </c>
      <c r="B9">
        <v>0</v>
      </c>
      <c r="C9" t="s">
        <v>44</v>
      </c>
      <c r="D9">
        <v>1</v>
      </c>
      <c r="F9" t="s">
        <v>53</v>
      </c>
      <c r="G9" s="1">
        <f>SUM(F8:I8)</f>
        <v>100</v>
      </c>
    </row>
    <row r="10" spans="1:9">
      <c r="A10">
        <v>8</v>
      </c>
      <c r="B10">
        <v>2</v>
      </c>
      <c r="C10" t="s">
        <v>43</v>
      </c>
      <c r="D10">
        <v>0</v>
      </c>
    </row>
    <row r="11" spans="1:9">
      <c r="A11">
        <v>9</v>
      </c>
      <c r="B11">
        <v>0</v>
      </c>
      <c r="C11" t="s">
        <v>43</v>
      </c>
      <c r="D11">
        <v>1</v>
      </c>
      <c r="G11" s="1"/>
    </row>
    <row r="12" spans="1:9">
      <c r="A12">
        <v>10</v>
      </c>
      <c r="B12">
        <v>-1</v>
      </c>
      <c r="C12" t="s">
        <v>43</v>
      </c>
      <c r="D12">
        <v>0</v>
      </c>
      <c r="F12" s="1" t="s">
        <v>63</v>
      </c>
      <c r="G12" s="1" t="s">
        <v>60</v>
      </c>
    </row>
    <row r="13" spans="1:9">
      <c r="A13">
        <v>11</v>
      </c>
      <c r="B13">
        <v>3</v>
      </c>
      <c r="C13" t="s">
        <v>43</v>
      </c>
      <c r="D13">
        <v>0</v>
      </c>
      <c r="G13" t="s">
        <v>61</v>
      </c>
      <c r="H13" t="s">
        <v>62</v>
      </c>
    </row>
    <row r="14" spans="1:9">
      <c r="A14">
        <v>12</v>
      </c>
      <c r="B14">
        <v>-4</v>
      </c>
      <c r="C14" t="s">
        <v>43</v>
      </c>
      <c r="D14">
        <v>0</v>
      </c>
      <c r="F14" t="s">
        <v>58</v>
      </c>
      <c r="G14" t="s">
        <v>54</v>
      </c>
      <c r="H14" t="s">
        <v>56</v>
      </c>
    </row>
    <row r="15" spans="1:9">
      <c r="A15">
        <v>13</v>
      </c>
      <c r="B15">
        <v>0</v>
      </c>
      <c r="C15" t="s">
        <v>43</v>
      </c>
      <c r="D15">
        <v>1</v>
      </c>
      <c r="F15" t="s">
        <v>59</v>
      </c>
      <c r="G15" t="s">
        <v>55</v>
      </c>
      <c r="H15" t="s">
        <v>57</v>
      </c>
    </row>
    <row r="16" spans="1:9">
      <c r="A16">
        <v>14</v>
      </c>
      <c r="B16">
        <v>-1</v>
      </c>
      <c r="C16" t="s">
        <v>43</v>
      </c>
      <c r="D16">
        <v>0</v>
      </c>
    </row>
    <row r="17" spans="1:6">
      <c r="A17">
        <v>15</v>
      </c>
      <c r="B17">
        <v>0</v>
      </c>
      <c r="C17" t="s">
        <v>43</v>
      </c>
      <c r="D17">
        <v>1</v>
      </c>
      <c r="F17" s="2" t="s">
        <v>64</v>
      </c>
    </row>
    <row r="18" spans="1:6">
      <c r="A18">
        <v>16</v>
      </c>
      <c r="B18">
        <v>0</v>
      </c>
      <c r="C18" t="s">
        <v>43</v>
      </c>
      <c r="D18">
        <v>1</v>
      </c>
      <c r="F18">
        <f>F8/(F8+G8)</f>
        <v>0.60416666666666663</v>
      </c>
    </row>
    <row r="19" spans="1:6">
      <c r="A19">
        <v>17</v>
      </c>
      <c r="B19">
        <v>0</v>
      </c>
      <c r="C19" t="s">
        <v>43</v>
      </c>
      <c r="D19">
        <v>1</v>
      </c>
    </row>
    <row r="20" spans="1:6">
      <c r="A20">
        <v>18</v>
      </c>
      <c r="B20">
        <v>-4</v>
      </c>
      <c r="C20" t="s">
        <v>44</v>
      </c>
      <c r="D20">
        <v>1</v>
      </c>
      <c r="F20" s="2" t="s">
        <v>65</v>
      </c>
    </row>
    <row r="21" spans="1:6">
      <c r="A21">
        <v>19</v>
      </c>
      <c r="B21">
        <v>-2</v>
      </c>
      <c r="C21" t="s">
        <v>44</v>
      </c>
      <c r="D21">
        <v>1</v>
      </c>
      <c r="F21">
        <f>H8/(H8+I8)</f>
        <v>0.61538461538461542</v>
      </c>
    </row>
    <row r="22" spans="1:6">
      <c r="A22">
        <v>20</v>
      </c>
      <c r="B22">
        <v>0</v>
      </c>
      <c r="C22" t="s">
        <v>43</v>
      </c>
      <c r="D22">
        <v>1</v>
      </c>
    </row>
    <row r="23" spans="1:6">
      <c r="A23">
        <v>21</v>
      </c>
      <c r="B23">
        <v>0</v>
      </c>
      <c r="C23" t="s">
        <v>43</v>
      </c>
      <c r="D23">
        <v>1</v>
      </c>
      <c r="F23" s="2" t="s">
        <v>66</v>
      </c>
    </row>
    <row r="24" spans="1:6">
      <c r="A24">
        <v>22</v>
      </c>
      <c r="B24">
        <v>0</v>
      </c>
      <c r="C24" t="s">
        <v>43</v>
      </c>
      <c r="D24">
        <v>1</v>
      </c>
      <c r="F24">
        <f>NORMSINV(F18)-NORMSINV(F21)</f>
        <v>-2.9234255295270017E-2</v>
      </c>
    </row>
    <row r="25" spans="1:6">
      <c r="A25">
        <v>23</v>
      </c>
      <c r="B25">
        <v>-5</v>
      </c>
      <c r="C25" t="s">
        <v>43</v>
      </c>
      <c r="D25">
        <v>0</v>
      </c>
      <c r="E25" s="4"/>
      <c r="F25" s="4"/>
    </row>
    <row r="26" spans="1:6">
      <c r="A26">
        <v>24</v>
      </c>
      <c r="B26">
        <v>-1</v>
      </c>
      <c r="C26" t="s">
        <v>43</v>
      </c>
      <c r="D26">
        <v>0</v>
      </c>
      <c r="E26" s="4"/>
      <c r="F26" s="2" t="s">
        <v>67</v>
      </c>
    </row>
    <row r="27" spans="1:6">
      <c r="A27">
        <v>25</v>
      </c>
      <c r="B27">
        <v>4</v>
      </c>
      <c r="C27" t="s">
        <v>43</v>
      </c>
      <c r="D27">
        <v>0</v>
      </c>
      <c r="E27" s="4"/>
      <c r="F27" s="5">
        <f>-(((NORMSINV(F18)+NORMSINV(F21))/2))</f>
        <v>-0.27876410447355826</v>
      </c>
    </row>
    <row r="28" spans="1:6">
      <c r="A28">
        <v>26</v>
      </c>
      <c r="B28">
        <v>1</v>
      </c>
      <c r="C28" t="s">
        <v>43</v>
      </c>
      <c r="D28">
        <v>0</v>
      </c>
      <c r="E28" s="4"/>
      <c r="F28" s="4"/>
    </row>
    <row r="29" spans="1:6">
      <c r="A29">
        <v>27</v>
      </c>
      <c r="B29">
        <v>0</v>
      </c>
      <c r="C29" t="s">
        <v>44</v>
      </c>
      <c r="D29">
        <v>0</v>
      </c>
      <c r="E29" s="4"/>
      <c r="F29" s="4"/>
    </row>
    <row r="30" spans="1:6">
      <c r="A30">
        <v>28</v>
      </c>
      <c r="B30">
        <v>0</v>
      </c>
      <c r="C30" t="s">
        <v>44</v>
      </c>
      <c r="D30">
        <v>0</v>
      </c>
    </row>
    <row r="31" spans="1:6">
      <c r="A31">
        <v>29</v>
      </c>
      <c r="B31">
        <v>0</v>
      </c>
      <c r="C31" t="s">
        <v>44</v>
      </c>
      <c r="D31">
        <v>0</v>
      </c>
    </row>
    <row r="32" spans="1:6">
      <c r="A32">
        <v>30</v>
      </c>
      <c r="B32">
        <v>-1</v>
      </c>
      <c r="C32" t="s">
        <v>44</v>
      </c>
      <c r="D32">
        <v>1</v>
      </c>
    </row>
    <row r="33" spans="1:4">
      <c r="A33">
        <v>31</v>
      </c>
      <c r="B33">
        <v>4</v>
      </c>
      <c r="C33" t="s">
        <v>43</v>
      </c>
      <c r="D33">
        <v>0</v>
      </c>
    </row>
    <row r="34" spans="1:4">
      <c r="A34">
        <v>32</v>
      </c>
      <c r="B34">
        <v>0</v>
      </c>
      <c r="C34" t="s">
        <v>44</v>
      </c>
      <c r="D34">
        <v>0</v>
      </c>
    </row>
    <row r="35" spans="1:4">
      <c r="A35">
        <v>33</v>
      </c>
      <c r="B35">
        <v>3</v>
      </c>
      <c r="C35" t="s">
        <v>43</v>
      </c>
      <c r="D35">
        <v>0</v>
      </c>
    </row>
    <row r="36" spans="1:4">
      <c r="A36">
        <v>34</v>
      </c>
      <c r="B36">
        <v>-3</v>
      </c>
      <c r="C36" t="s">
        <v>44</v>
      </c>
      <c r="D36">
        <v>1</v>
      </c>
    </row>
    <row r="37" spans="1:4">
      <c r="A37">
        <v>35</v>
      </c>
      <c r="B37">
        <v>-3</v>
      </c>
      <c r="C37" t="s">
        <v>44</v>
      </c>
      <c r="D37">
        <v>1</v>
      </c>
    </row>
    <row r="38" spans="1:4">
      <c r="A38">
        <v>36</v>
      </c>
      <c r="B38">
        <v>0</v>
      </c>
      <c r="C38" t="s">
        <v>44</v>
      </c>
      <c r="D38">
        <v>1</v>
      </c>
    </row>
    <row r="39" spans="1:4">
      <c r="A39">
        <v>37</v>
      </c>
      <c r="B39">
        <v>0</v>
      </c>
      <c r="C39" t="s">
        <v>44</v>
      </c>
      <c r="D39">
        <v>0</v>
      </c>
    </row>
    <row r="40" spans="1:4">
      <c r="A40">
        <v>38</v>
      </c>
      <c r="B40">
        <v>-4</v>
      </c>
      <c r="C40" t="s">
        <v>43</v>
      </c>
      <c r="D40">
        <v>0</v>
      </c>
    </row>
    <row r="41" spans="1:4">
      <c r="A41">
        <v>39</v>
      </c>
      <c r="B41">
        <v>0</v>
      </c>
      <c r="C41" t="s">
        <v>43</v>
      </c>
      <c r="D41">
        <v>1</v>
      </c>
    </row>
    <row r="42" spans="1:4">
      <c r="A42">
        <v>40</v>
      </c>
      <c r="B42">
        <v>-5</v>
      </c>
      <c r="C42" t="s">
        <v>43</v>
      </c>
      <c r="D42">
        <v>0</v>
      </c>
    </row>
    <row r="43" spans="1:4">
      <c r="A43">
        <v>41</v>
      </c>
      <c r="B43">
        <v>0</v>
      </c>
      <c r="C43" t="s">
        <v>44</v>
      </c>
      <c r="D43">
        <v>0</v>
      </c>
    </row>
    <row r="44" spans="1:4">
      <c r="A44">
        <v>42</v>
      </c>
      <c r="B44">
        <v>-5</v>
      </c>
      <c r="C44" t="s">
        <v>43</v>
      </c>
      <c r="D44">
        <v>0</v>
      </c>
    </row>
    <row r="45" spans="1:4">
      <c r="A45">
        <v>43</v>
      </c>
      <c r="B45">
        <v>-5</v>
      </c>
      <c r="C45" t="s">
        <v>43</v>
      </c>
      <c r="D45">
        <v>0</v>
      </c>
    </row>
    <row r="46" spans="1:4">
      <c r="A46">
        <v>44</v>
      </c>
      <c r="B46">
        <v>-3</v>
      </c>
      <c r="C46" t="s">
        <v>44</v>
      </c>
      <c r="D46">
        <v>1</v>
      </c>
    </row>
    <row r="47" spans="1:4">
      <c r="A47">
        <v>45</v>
      </c>
      <c r="B47">
        <v>3</v>
      </c>
      <c r="C47" t="s">
        <v>43</v>
      </c>
      <c r="D47">
        <v>0</v>
      </c>
    </row>
    <row r="48" spans="1:4">
      <c r="A48">
        <v>46</v>
      </c>
      <c r="B48">
        <v>4</v>
      </c>
      <c r="C48" t="s">
        <v>43</v>
      </c>
      <c r="D48">
        <v>0</v>
      </c>
    </row>
    <row r="49" spans="1:4">
      <c r="A49">
        <v>47</v>
      </c>
      <c r="B49">
        <v>0</v>
      </c>
      <c r="C49" t="s">
        <v>43</v>
      </c>
      <c r="D49">
        <v>1</v>
      </c>
    </row>
    <row r="50" spans="1:4">
      <c r="A50">
        <v>48</v>
      </c>
      <c r="B50">
        <v>1</v>
      </c>
      <c r="C50" t="s">
        <v>43</v>
      </c>
      <c r="D50">
        <v>0</v>
      </c>
    </row>
    <row r="51" spans="1:4">
      <c r="A51">
        <v>49</v>
      </c>
      <c r="B51">
        <v>0</v>
      </c>
      <c r="C51" t="s">
        <v>43</v>
      </c>
      <c r="D51">
        <v>1</v>
      </c>
    </row>
    <row r="52" spans="1:4">
      <c r="A52">
        <v>50</v>
      </c>
      <c r="B52">
        <v>0</v>
      </c>
      <c r="C52" t="s">
        <v>43</v>
      </c>
      <c r="D52">
        <v>0</v>
      </c>
    </row>
    <row r="53" spans="1:4">
      <c r="A53">
        <v>51</v>
      </c>
      <c r="B53">
        <v>-4</v>
      </c>
      <c r="C53" t="s">
        <v>44</v>
      </c>
      <c r="D53">
        <v>1</v>
      </c>
    </row>
    <row r="54" spans="1:4">
      <c r="A54">
        <v>52</v>
      </c>
      <c r="B54">
        <v>0</v>
      </c>
      <c r="C54" t="s">
        <v>44</v>
      </c>
      <c r="D54">
        <v>0</v>
      </c>
    </row>
    <row r="55" spans="1:4">
      <c r="A55">
        <v>53</v>
      </c>
      <c r="B55">
        <v>-3</v>
      </c>
      <c r="C55" t="s">
        <v>44</v>
      </c>
      <c r="D55">
        <v>1</v>
      </c>
    </row>
    <row r="56" spans="1:4">
      <c r="A56">
        <v>54</v>
      </c>
      <c r="B56">
        <v>0</v>
      </c>
      <c r="C56" t="s">
        <v>44</v>
      </c>
      <c r="D56">
        <v>0</v>
      </c>
    </row>
    <row r="57" spans="1:4">
      <c r="A57">
        <v>55</v>
      </c>
      <c r="B57">
        <v>0</v>
      </c>
      <c r="C57" t="s">
        <v>44</v>
      </c>
      <c r="D57">
        <v>0</v>
      </c>
    </row>
    <row r="58" spans="1:4">
      <c r="A58">
        <v>56</v>
      </c>
      <c r="B58">
        <v>0</v>
      </c>
      <c r="C58" t="s">
        <v>43</v>
      </c>
      <c r="D58">
        <v>1</v>
      </c>
    </row>
    <row r="59" spans="1:4">
      <c r="A59">
        <v>57</v>
      </c>
      <c r="B59">
        <v>1</v>
      </c>
      <c r="C59" t="s">
        <v>43</v>
      </c>
      <c r="D59">
        <v>0</v>
      </c>
    </row>
    <row r="60" spans="1:4">
      <c r="A60">
        <v>58</v>
      </c>
      <c r="B60">
        <v>-4</v>
      </c>
      <c r="C60" t="s">
        <v>43</v>
      </c>
      <c r="D60">
        <v>0</v>
      </c>
    </row>
    <row r="61" spans="1:4">
      <c r="A61">
        <v>59</v>
      </c>
      <c r="B61">
        <v>0</v>
      </c>
      <c r="C61" t="s">
        <v>44</v>
      </c>
      <c r="D61">
        <v>0</v>
      </c>
    </row>
    <row r="62" spans="1:4">
      <c r="A62">
        <v>60</v>
      </c>
      <c r="B62">
        <v>-5</v>
      </c>
      <c r="C62" t="s">
        <v>43</v>
      </c>
      <c r="D62">
        <v>0</v>
      </c>
    </row>
    <row r="63" spans="1:4">
      <c r="A63">
        <v>61</v>
      </c>
      <c r="B63">
        <v>0</v>
      </c>
      <c r="C63" t="s">
        <v>43</v>
      </c>
      <c r="D63">
        <v>1</v>
      </c>
    </row>
    <row r="64" spans="1:4">
      <c r="A64">
        <v>62</v>
      </c>
      <c r="B64">
        <v>3</v>
      </c>
      <c r="C64" t="s">
        <v>43</v>
      </c>
      <c r="D64">
        <v>0</v>
      </c>
    </row>
    <row r="65" spans="1:4">
      <c r="A65">
        <v>63</v>
      </c>
      <c r="B65">
        <v>0</v>
      </c>
      <c r="C65" t="s">
        <v>44</v>
      </c>
      <c r="D65">
        <v>1</v>
      </c>
    </row>
    <row r="66" spans="1:4">
      <c r="A66">
        <v>64</v>
      </c>
      <c r="B66">
        <v>0</v>
      </c>
      <c r="C66" t="s">
        <v>44</v>
      </c>
      <c r="D66">
        <v>0</v>
      </c>
    </row>
    <row r="67" spans="1:4">
      <c r="A67">
        <v>65</v>
      </c>
      <c r="B67">
        <v>0</v>
      </c>
      <c r="C67" t="s">
        <v>44</v>
      </c>
      <c r="D67">
        <v>0</v>
      </c>
    </row>
    <row r="68" spans="1:4">
      <c r="A68">
        <v>66</v>
      </c>
      <c r="B68">
        <v>2</v>
      </c>
      <c r="C68" t="s">
        <v>44</v>
      </c>
      <c r="D68">
        <v>1</v>
      </c>
    </row>
    <row r="69" spans="1:4">
      <c r="A69">
        <v>67</v>
      </c>
      <c r="B69">
        <v>-5</v>
      </c>
      <c r="C69" t="s">
        <v>44</v>
      </c>
      <c r="D69">
        <v>1</v>
      </c>
    </row>
    <row r="70" spans="1:4">
      <c r="A70">
        <v>68</v>
      </c>
      <c r="B70">
        <v>3</v>
      </c>
      <c r="C70" t="s">
        <v>44</v>
      </c>
      <c r="D70">
        <v>1</v>
      </c>
    </row>
    <row r="71" spans="1:4">
      <c r="A71">
        <v>69</v>
      </c>
      <c r="B71">
        <v>-2</v>
      </c>
      <c r="C71" t="s">
        <v>44</v>
      </c>
      <c r="D71">
        <v>1</v>
      </c>
    </row>
    <row r="72" spans="1:4">
      <c r="A72">
        <v>70</v>
      </c>
      <c r="B72">
        <v>-4</v>
      </c>
      <c r="C72" t="s">
        <v>43</v>
      </c>
      <c r="D72">
        <v>0</v>
      </c>
    </row>
    <row r="73" spans="1:4">
      <c r="A73">
        <v>71</v>
      </c>
      <c r="B73">
        <v>0</v>
      </c>
      <c r="C73" t="s">
        <v>43</v>
      </c>
      <c r="D73">
        <v>1</v>
      </c>
    </row>
    <row r="74" spans="1:4">
      <c r="A74">
        <v>72</v>
      </c>
      <c r="B74">
        <v>0</v>
      </c>
      <c r="C74" t="s">
        <v>43</v>
      </c>
      <c r="D74">
        <v>1</v>
      </c>
    </row>
    <row r="75" spans="1:4">
      <c r="A75">
        <v>73</v>
      </c>
      <c r="B75">
        <v>0</v>
      </c>
      <c r="C75" t="s">
        <v>43</v>
      </c>
      <c r="D75">
        <v>1</v>
      </c>
    </row>
    <row r="76" spans="1:4">
      <c r="A76">
        <v>74</v>
      </c>
      <c r="B76">
        <v>0</v>
      </c>
      <c r="C76" t="s">
        <v>43</v>
      </c>
      <c r="D76">
        <v>1</v>
      </c>
    </row>
    <row r="77" spans="1:4">
      <c r="A77">
        <v>75</v>
      </c>
      <c r="B77">
        <v>-5</v>
      </c>
      <c r="C77" t="s">
        <v>44</v>
      </c>
      <c r="D77">
        <v>1</v>
      </c>
    </row>
    <row r="78" spans="1:4">
      <c r="A78">
        <v>76</v>
      </c>
      <c r="B78">
        <v>0</v>
      </c>
      <c r="C78" t="s">
        <v>43</v>
      </c>
      <c r="D78">
        <v>1</v>
      </c>
    </row>
    <row r="79" spans="1:4">
      <c r="A79">
        <v>77</v>
      </c>
      <c r="B79">
        <v>0</v>
      </c>
      <c r="C79" t="s">
        <v>44</v>
      </c>
      <c r="D79">
        <v>0</v>
      </c>
    </row>
    <row r="80" spans="1:4">
      <c r="A80">
        <v>78</v>
      </c>
      <c r="B80">
        <v>0</v>
      </c>
      <c r="C80" t="s">
        <v>43</v>
      </c>
      <c r="D80">
        <v>1</v>
      </c>
    </row>
    <row r="81" spans="1:4">
      <c r="A81">
        <v>79</v>
      </c>
      <c r="B81">
        <v>1</v>
      </c>
      <c r="C81" t="s">
        <v>44</v>
      </c>
      <c r="D81">
        <v>1</v>
      </c>
    </row>
    <row r="82" spans="1:4">
      <c r="A82">
        <v>80</v>
      </c>
      <c r="B82">
        <v>4</v>
      </c>
      <c r="C82" t="s">
        <v>43</v>
      </c>
      <c r="D82">
        <v>0</v>
      </c>
    </row>
    <row r="83" spans="1:4">
      <c r="A83">
        <v>81</v>
      </c>
      <c r="B83">
        <v>0</v>
      </c>
      <c r="C83" t="s">
        <v>43</v>
      </c>
      <c r="D83">
        <v>1</v>
      </c>
    </row>
    <row r="84" spans="1:4">
      <c r="A84">
        <v>82</v>
      </c>
      <c r="B84">
        <v>0</v>
      </c>
      <c r="C84" t="s">
        <v>43</v>
      </c>
      <c r="D84">
        <v>1</v>
      </c>
    </row>
    <row r="85" spans="1:4">
      <c r="A85">
        <v>83</v>
      </c>
      <c r="B85">
        <v>0</v>
      </c>
      <c r="C85" t="s">
        <v>43</v>
      </c>
      <c r="D85">
        <v>0</v>
      </c>
    </row>
    <row r="86" spans="1:4">
      <c r="A86">
        <v>84</v>
      </c>
      <c r="B86">
        <v>0</v>
      </c>
      <c r="C86" t="s">
        <v>44</v>
      </c>
      <c r="D86">
        <v>0</v>
      </c>
    </row>
    <row r="87" spans="1:4">
      <c r="A87">
        <v>85</v>
      </c>
      <c r="B87">
        <v>0</v>
      </c>
      <c r="C87" t="s">
        <v>44</v>
      </c>
      <c r="D87">
        <v>0</v>
      </c>
    </row>
    <row r="88" spans="1:4">
      <c r="A88">
        <v>86</v>
      </c>
      <c r="B88">
        <v>2</v>
      </c>
      <c r="C88" t="s">
        <v>44</v>
      </c>
      <c r="D88">
        <v>1</v>
      </c>
    </row>
    <row r="89" spans="1:4">
      <c r="A89">
        <v>87</v>
      </c>
      <c r="B89">
        <v>3</v>
      </c>
      <c r="C89" t="s">
        <v>44</v>
      </c>
      <c r="D89">
        <v>1</v>
      </c>
    </row>
    <row r="90" spans="1:4">
      <c r="A90">
        <v>88</v>
      </c>
      <c r="B90">
        <v>2</v>
      </c>
      <c r="C90" t="s">
        <v>44</v>
      </c>
      <c r="D90">
        <v>1</v>
      </c>
    </row>
    <row r="91" spans="1:4">
      <c r="A91">
        <v>89</v>
      </c>
      <c r="B91">
        <v>4</v>
      </c>
      <c r="C91" t="s">
        <v>44</v>
      </c>
      <c r="D91">
        <v>1</v>
      </c>
    </row>
    <row r="92" spans="1:4">
      <c r="A92">
        <v>90</v>
      </c>
      <c r="B92">
        <v>0</v>
      </c>
      <c r="C92" t="s">
        <v>43</v>
      </c>
      <c r="D92">
        <v>1</v>
      </c>
    </row>
    <row r="93" spans="1:4">
      <c r="A93">
        <v>91</v>
      </c>
      <c r="B93">
        <v>0</v>
      </c>
      <c r="C93" t="s">
        <v>43</v>
      </c>
      <c r="D93">
        <v>1</v>
      </c>
    </row>
    <row r="94" spans="1:4">
      <c r="A94">
        <v>92</v>
      </c>
      <c r="B94">
        <v>-5</v>
      </c>
      <c r="C94" t="s">
        <v>43</v>
      </c>
      <c r="D94">
        <v>0</v>
      </c>
    </row>
    <row r="95" spans="1:4">
      <c r="A95">
        <v>93</v>
      </c>
      <c r="B95">
        <v>-2</v>
      </c>
      <c r="C95" t="s">
        <v>44</v>
      </c>
      <c r="D95">
        <v>1</v>
      </c>
    </row>
    <row r="96" spans="1:4">
      <c r="A96">
        <v>94</v>
      </c>
      <c r="B96">
        <v>-1</v>
      </c>
      <c r="C96" t="s">
        <v>44</v>
      </c>
      <c r="D96">
        <v>1</v>
      </c>
    </row>
    <row r="97" spans="1:4">
      <c r="A97">
        <v>95</v>
      </c>
      <c r="B97">
        <v>2</v>
      </c>
      <c r="C97" t="s">
        <v>43</v>
      </c>
      <c r="D97">
        <v>0</v>
      </c>
    </row>
    <row r="98" spans="1:4">
      <c r="A98">
        <v>96</v>
      </c>
      <c r="B98">
        <v>0</v>
      </c>
      <c r="C98" t="s">
        <v>43</v>
      </c>
      <c r="D98">
        <v>1</v>
      </c>
    </row>
    <row r="99" spans="1:4">
      <c r="A99">
        <v>97</v>
      </c>
      <c r="B99">
        <v>0</v>
      </c>
      <c r="C99" t="s">
        <v>43</v>
      </c>
      <c r="D99">
        <v>0</v>
      </c>
    </row>
    <row r="100" spans="1:4">
      <c r="A100">
        <v>98</v>
      </c>
      <c r="B100">
        <v>-1</v>
      </c>
      <c r="C100" t="s">
        <v>43</v>
      </c>
      <c r="D100">
        <v>0</v>
      </c>
    </row>
    <row r="101" spans="1:4">
      <c r="A101">
        <v>99</v>
      </c>
      <c r="B101">
        <v>-3</v>
      </c>
      <c r="C101" t="s">
        <v>43</v>
      </c>
      <c r="D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01AK_4-13_SEPT_Orientation_Disc</vt:lpstr>
      <vt:lpstr>DATA_ANALYSIS_AU2220019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2024-09-15T14:06:40Z</dcterms:modified>
</cp:coreProperties>
</file>