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dima/experiment_any/anomaly-detection/"/>
    </mc:Choice>
  </mc:AlternateContent>
  <xr:revisionPtr revIDLastSave="0" documentId="13_ncr:1_{0A0F8C09-F919-8E4A-B391-E201C00C4CA1}" xr6:coauthVersionLast="47" xr6:coauthVersionMax="47" xr10:uidLastSave="{00000000-0000-0000-0000-000000000000}"/>
  <bookViews>
    <workbookView xWindow="0" yWindow="500" windowWidth="51200" windowHeight="268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Sheet1!$K$1:$K$44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B22" i="2"/>
  <c r="I47" i="1"/>
  <c r="K47" i="1"/>
  <c r="J47" i="1"/>
  <c r="J44" i="1"/>
  <c r="I44" i="1"/>
  <c r="J43" i="1"/>
  <c r="K43" i="1" s="1"/>
  <c r="I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E22" i="2" l="1"/>
</calcChain>
</file>

<file path=xl/sharedStrings.xml><?xml version="1.0" encoding="utf-8"?>
<sst xmlns="http://schemas.openxmlformats.org/spreadsheetml/2006/main" count="72" uniqueCount="49">
  <si>
    <t>Histogram-base Outlier Detection (HBOS)</t>
  </si>
  <si>
    <t>Isolation Forest</t>
  </si>
  <si>
    <t>K Nearest Neighbors (KNN)</t>
  </si>
  <si>
    <t>Average KNN</t>
  </si>
  <si>
    <t>Local Outlier Factor (LOF)</t>
  </si>
  <si>
    <t>Principal Component Analysis (PCA)</t>
  </si>
  <si>
    <t>COPOD</t>
  </si>
  <si>
    <t>Locally Selective Combinatio (LSCP)</t>
  </si>
  <si>
    <t>WDBC_withoutdupl_v01</t>
  </si>
  <si>
    <t>satimage-2</t>
  </si>
  <si>
    <t>cover</t>
  </si>
  <si>
    <t>Lymphography_withoutdupl_catremoved</t>
  </si>
  <si>
    <t>breastw</t>
  </si>
  <si>
    <t>PageBlocks_withoutdupl_09</t>
  </si>
  <si>
    <t>KDDCup99_withoutdupl_catremoved</t>
  </si>
  <si>
    <t>letter</t>
  </si>
  <si>
    <t>mammography</t>
  </si>
  <si>
    <t>Glass_withoutdupl_norm</t>
  </si>
  <si>
    <t>Parkinson_withoutdupl_75</t>
  </si>
  <si>
    <t>Wilt_withoutdupl_05</t>
  </si>
  <si>
    <t>PenDigits_withoutdupl_norm_v01</t>
  </si>
  <si>
    <t>optdigits</t>
  </si>
  <si>
    <t>musk</t>
  </si>
  <si>
    <t>WPBC_withoutdupl_norm</t>
  </si>
  <si>
    <t>Shuttle_withoutdupl_v01</t>
  </si>
  <si>
    <t>Stamps_withoutdupl_09</t>
  </si>
  <si>
    <t>Pima_withoutdupl_35</t>
  </si>
  <si>
    <t>wine</t>
  </si>
  <si>
    <t>ALOI_withoutdupl</t>
  </si>
  <si>
    <t>satellite</t>
  </si>
  <si>
    <t>Arrhythmia_withoutdupl_46</t>
  </si>
  <si>
    <t>speech</t>
  </si>
  <si>
    <t>WBC_v01</t>
  </si>
  <si>
    <t>Ionosphere_withoutdupl_norm</t>
  </si>
  <si>
    <t>thyroid</t>
  </si>
  <si>
    <t>Waveform_withoutdupl_v01</t>
  </si>
  <si>
    <t>vowels</t>
  </si>
  <si>
    <t>Hepatitis_withoutdupl_16</t>
  </si>
  <si>
    <t>vertebral</t>
  </si>
  <si>
    <t>mnist</t>
  </si>
  <si>
    <t>HeartDisease_withoutdupl_44</t>
  </si>
  <si>
    <t>SpamBase_withoutdupl_40</t>
  </si>
  <si>
    <t>Cardiotocography_withoutdupl_22</t>
  </si>
  <si>
    <t>InternetAds_withoutdupl_norm_19</t>
  </si>
  <si>
    <t>Annthyroid_withoutdupl_07</t>
  </si>
  <si>
    <t>surpass</t>
    <phoneticPr fontId="2" type="noConversion"/>
  </si>
  <si>
    <t>RSD(without softmax)</t>
    <phoneticPr fontId="2" type="noConversion"/>
  </si>
  <si>
    <t>Mean</t>
    <phoneticPr fontId="2" type="noConversion"/>
  </si>
  <si>
    <t>STEDV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</si>
</sst>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  <xf numFmtId="177" fontId="1" fillId="0" borderId="2" xfId="0" applyNumberFormat="1" applyFont="1" applyFill="1" applyBorder="1" applyAlignment="1">
      <alignment horizontal="center" vertical="top"/>
    </xf>
    <xf numFmtId="177" fontId="3" fillId="0" borderId="0" xfId="0" applyNumberFormat="1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7"/>
  <sheetViews>
    <sheetView zoomScale="155" workbookViewId="0">
      <selection sqref="A1:K43"/>
    </sheetView>
  </sheetViews>
  <sheetFormatPr baseColWidth="10" defaultColWidth="8.83203125" defaultRowHeight="14"/>
  <cols>
    <col min="1" max="1" width="47" customWidth="1"/>
    <col min="2" max="2" width="36.6640625" hidden="1" customWidth="1"/>
    <col min="3" max="3" width="39.83203125" hidden="1" customWidth="1"/>
    <col min="4" max="4" width="27" hidden="1" customWidth="1"/>
    <col min="5" max="5" width="33.6640625" hidden="1" customWidth="1"/>
    <col min="6" max="6" width="23.5" hidden="1" customWidth="1"/>
    <col min="7" max="7" width="23.33203125" hidden="1" customWidth="1"/>
    <col min="8" max="8" width="21.5" hidden="1" customWidth="1"/>
    <col min="9" max="9" width="36.6640625" style="4" customWidth="1"/>
    <col min="10" max="10" width="23.33203125" style="4" customWidth="1"/>
    <col min="11" max="11" width="24.5" style="7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46</v>
      </c>
      <c r="K1" s="5" t="s">
        <v>45</v>
      </c>
    </row>
    <row r="2" spans="1:11">
      <c r="A2" s="1" t="s">
        <v>28</v>
      </c>
      <c r="B2">
        <v>0.53474527806059069</v>
      </c>
      <c r="C2">
        <v>0.53820107637319792</v>
      </c>
      <c r="D2">
        <v>0.70229181921905481</v>
      </c>
      <c r="E2">
        <v>0.72277173913643811</v>
      </c>
      <c r="F2">
        <v>0.74536460743357291</v>
      </c>
      <c r="G2">
        <v>0.54845257614106235</v>
      </c>
      <c r="H2">
        <v>0.51519798736338773</v>
      </c>
      <c r="I2" s="4">
        <v>0.65120872579960831</v>
      </c>
      <c r="J2" s="4">
        <v>0.66516026188732202</v>
      </c>
      <c r="K2" s="6">
        <f>J2-I2</f>
        <v>1.3951536087713712E-2</v>
      </c>
    </row>
    <row r="3" spans="1:11">
      <c r="A3" s="1" t="s">
        <v>44</v>
      </c>
      <c r="B3">
        <v>0.58770547429814324</v>
      </c>
      <c r="C3">
        <v>0.62919985348110163</v>
      </c>
      <c r="D3">
        <v>0.63408310688212888</v>
      </c>
      <c r="E3">
        <v>0.64679489909788657</v>
      </c>
      <c r="F3">
        <v>0.64023860432230761</v>
      </c>
      <c r="G3">
        <v>0.57106819659655905</v>
      </c>
      <c r="H3">
        <v>0.68654382931116231</v>
      </c>
      <c r="I3" s="4">
        <v>0.61187541350415842</v>
      </c>
      <c r="J3" s="4">
        <v>0.62643161173627737</v>
      </c>
      <c r="K3" s="6">
        <f t="shared" ref="K3:K38" si="0">J3-I3</f>
        <v>1.4556198232118955E-2</v>
      </c>
    </row>
    <row r="4" spans="1:11" hidden="1">
      <c r="A4" s="1" t="s">
        <v>30</v>
      </c>
      <c r="B4">
        <v>0.74419067324526511</v>
      </c>
      <c r="C4">
        <v>0.74824924399172377</v>
      </c>
      <c r="D4">
        <v>0.7589129396784976</v>
      </c>
      <c r="E4">
        <v>0.75807735158363843</v>
      </c>
      <c r="F4">
        <v>0.76116106955276142</v>
      </c>
      <c r="G4">
        <v>0.73135842750278535</v>
      </c>
      <c r="H4">
        <v>0.75756008276301146</v>
      </c>
      <c r="I4" s="4">
        <v>0.75827630113003341</v>
      </c>
      <c r="J4" s="4">
        <v>0.73521804870284901</v>
      </c>
      <c r="K4" s="7">
        <f t="shared" si="0"/>
        <v>-2.30582524271844E-2</v>
      </c>
    </row>
    <row r="5" spans="1:11" hidden="1">
      <c r="A5" s="1" t="s">
        <v>12</v>
      </c>
      <c r="B5">
        <v>0.98512948094538055</v>
      </c>
      <c r="C5">
        <v>0.98648648648648651</v>
      </c>
      <c r="D5">
        <v>0.97530061442195337</v>
      </c>
      <c r="E5">
        <v>0.97633721587696476</v>
      </c>
      <c r="F5">
        <v>0.46344566323645819</v>
      </c>
      <c r="G5">
        <v>0.95894115873195374</v>
      </c>
      <c r="H5">
        <v>0.99435523389498293</v>
      </c>
      <c r="I5" s="4">
        <v>0.96512307286365862</v>
      </c>
      <c r="J5" s="4">
        <v>0.82084699762524027</v>
      </c>
      <c r="K5" s="7">
        <f t="shared" si="0"/>
        <v>-0.14427607523841834</v>
      </c>
    </row>
    <row r="6" spans="1:11" hidden="1">
      <c r="A6" s="1" t="s">
        <v>42</v>
      </c>
      <c r="B6">
        <v>0.49262339055793991</v>
      </c>
      <c r="C6">
        <v>0.68986468186174421</v>
      </c>
      <c r="D6">
        <v>0.5997144412267178</v>
      </c>
      <c r="E6">
        <v>0.59407683653485566</v>
      </c>
      <c r="F6">
        <v>0.61052023000958366</v>
      </c>
      <c r="G6">
        <v>0.75234514979790823</v>
      </c>
      <c r="H6">
        <v>0.66289480811700474</v>
      </c>
      <c r="I6" s="4">
        <v>0.68629291845493567</v>
      </c>
      <c r="J6" s="4">
        <v>0.65662241135047306</v>
      </c>
      <c r="K6" s="7">
        <f t="shared" si="0"/>
        <v>-2.9670507104462618E-2</v>
      </c>
    </row>
    <row r="7" spans="1:11">
      <c r="A7" s="1" t="s">
        <v>10</v>
      </c>
      <c r="B7">
        <v>0.64979109774775257</v>
      </c>
      <c r="C7">
        <v>0.86284033087291978</v>
      </c>
      <c r="D7">
        <v>0.80108687372632681</v>
      </c>
      <c r="E7">
        <v>0.83008593368928885</v>
      </c>
      <c r="F7">
        <v>0.56329728843537508</v>
      </c>
      <c r="G7">
        <v>0.93451603512203796</v>
      </c>
      <c r="H7">
        <v>0.88408079414305518</v>
      </c>
      <c r="I7" s="4">
        <v>0.88383260333268443</v>
      </c>
      <c r="J7" s="4">
        <v>0.89567376660578435</v>
      </c>
      <c r="K7" s="6">
        <f t="shared" si="0"/>
        <v>1.1841163273099919E-2</v>
      </c>
    </row>
    <row r="8" spans="1:11">
      <c r="A8" s="1" t="s">
        <v>17</v>
      </c>
      <c r="B8">
        <v>0.80216802168021684</v>
      </c>
      <c r="C8">
        <v>0.78644986449864507</v>
      </c>
      <c r="D8">
        <v>0.86395663956639568</v>
      </c>
      <c r="E8">
        <v>0.86612466124661247</v>
      </c>
      <c r="F8">
        <v>0.73387533875338751</v>
      </c>
      <c r="G8">
        <v>0.69268292682926835</v>
      </c>
      <c r="H8">
        <v>0.75501355013550131</v>
      </c>
      <c r="I8" s="4">
        <v>0.80108401084010827</v>
      </c>
      <c r="J8" s="4">
        <v>0.87696476964769654</v>
      </c>
      <c r="K8" s="6">
        <f t="shared" si="0"/>
        <v>7.5880758807588267E-2</v>
      </c>
    </row>
    <row r="9" spans="1:11" hidden="1">
      <c r="A9" s="1" t="s">
        <v>40</v>
      </c>
      <c r="B9">
        <v>0.74577777777777787</v>
      </c>
      <c r="C9">
        <v>0.61183333333333345</v>
      </c>
      <c r="D9">
        <v>0.63922222222222225</v>
      </c>
      <c r="E9">
        <v>0.6243333333333333</v>
      </c>
      <c r="F9">
        <v>0.62727777777777793</v>
      </c>
      <c r="G9">
        <v>0.61988888888888893</v>
      </c>
      <c r="H9">
        <v>0.69461111111111118</v>
      </c>
      <c r="I9" s="4">
        <v>0.67772222222222223</v>
      </c>
      <c r="J9" s="4">
        <v>0.65327777777777774</v>
      </c>
      <c r="K9" s="7">
        <f t="shared" si="0"/>
        <v>-2.4444444444444491E-2</v>
      </c>
    </row>
    <row r="10" spans="1:11" hidden="1">
      <c r="A10" s="1" t="s">
        <v>37</v>
      </c>
      <c r="B10">
        <v>0.78874856486796785</v>
      </c>
      <c r="C10">
        <v>0.68886337543053955</v>
      </c>
      <c r="D10">
        <v>0.52583237657864523</v>
      </c>
      <c r="E10">
        <v>0.49942594718714117</v>
      </c>
      <c r="F10">
        <v>0.57405281285878307</v>
      </c>
      <c r="G10">
        <v>0.74626865671641784</v>
      </c>
      <c r="H10">
        <v>0.80367393800229614</v>
      </c>
      <c r="I10" s="4">
        <v>0.77037887485648682</v>
      </c>
      <c r="J10" s="4">
        <v>0.73938002296211258</v>
      </c>
      <c r="K10" s="7">
        <f t="shared" si="0"/>
        <v>-3.0998851894374235E-2</v>
      </c>
    </row>
    <row r="11" spans="1:11">
      <c r="A11" s="1" t="s">
        <v>43</v>
      </c>
      <c r="B11">
        <v>0.6830123932089025</v>
      </c>
      <c r="C11">
        <v>0.69162455106927134</v>
      </c>
      <c r="D11">
        <v>0.71266052674538827</v>
      </c>
      <c r="E11">
        <v>0.6928046947271046</v>
      </c>
      <c r="F11">
        <v>0.66253503020079441</v>
      </c>
      <c r="G11">
        <v>0.61465758828970996</v>
      </c>
      <c r="H11">
        <v>0.67640511917070256</v>
      </c>
      <c r="I11" s="4">
        <v>0.70183517440278598</v>
      </c>
      <c r="J11" s="4">
        <v>0.74967350492463414</v>
      </c>
      <c r="K11" s="6">
        <f t="shared" si="0"/>
        <v>4.783833052184816E-2</v>
      </c>
    </row>
    <row r="12" spans="1:11">
      <c r="A12" s="1" t="s">
        <v>33</v>
      </c>
      <c r="B12">
        <v>0.64211640211640209</v>
      </c>
      <c r="C12">
        <v>0.85259259259259257</v>
      </c>
      <c r="D12">
        <v>0.92701940035273367</v>
      </c>
      <c r="E12">
        <v>0.92698412698412691</v>
      </c>
      <c r="F12">
        <v>0.87837742504409166</v>
      </c>
      <c r="G12">
        <v>0.78338624338624341</v>
      </c>
      <c r="H12">
        <v>0.78945326278659611</v>
      </c>
      <c r="I12" s="4">
        <v>0.86656084656084664</v>
      </c>
      <c r="J12" s="4">
        <v>0.86991181657848327</v>
      </c>
      <c r="K12" s="7">
        <f t="shared" si="0"/>
        <v>3.3509700176366231E-3</v>
      </c>
    </row>
    <row r="13" spans="1:11" hidden="1">
      <c r="A13" s="1" t="s">
        <v>14</v>
      </c>
      <c r="B13">
        <v>0.9805580427023981</v>
      </c>
      <c r="C13">
        <v>0.98768157911214083</v>
      </c>
      <c r="D13">
        <v>0.37856917746749319</v>
      </c>
      <c r="E13">
        <v>0.36306555632083148</v>
      </c>
      <c r="F13">
        <v>0.60892242188967505</v>
      </c>
      <c r="G13">
        <v>0.98852336526621165</v>
      </c>
      <c r="H13">
        <v>0.99173251518377059</v>
      </c>
      <c r="I13" s="4">
        <v>0.98303800638657557</v>
      </c>
      <c r="J13" s="4">
        <v>0.9809749963475467</v>
      </c>
      <c r="K13" s="7">
        <f t="shared" si="0"/>
        <v>-2.0630100390288675E-3</v>
      </c>
    </row>
    <row r="14" spans="1:11">
      <c r="A14" s="1" t="s">
        <v>15</v>
      </c>
      <c r="B14">
        <v>0.58030666666666675</v>
      </c>
      <c r="C14">
        <v>0.62909333333333328</v>
      </c>
      <c r="D14">
        <v>0.91088000000000002</v>
      </c>
      <c r="E14">
        <v>0.92924666666666667</v>
      </c>
      <c r="F14">
        <v>0.87203333333333333</v>
      </c>
      <c r="G14">
        <v>0.52288000000000001</v>
      </c>
      <c r="H14">
        <v>0.55962000000000001</v>
      </c>
      <c r="I14" s="4">
        <v>0.80016666666666658</v>
      </c>
      <c r="J14" s="4">
        <v>0.85236666666666672</v>
      </c>
      <c r="K14" s="6">
        <f t="shared" si="0"/>
        <v>5.2200000000000135E-2</v>
      </c>
    </row>
    <row r="15" spans="1:11">
      <c r="A15" s="1" t="s">
        <v>11</v>
      </c>
      <c r="B15">
        <v>0.83978873239436613</v>
      </c>
      <c r="C15">
        <v>0.85269953051643188</v>
      </c>
      <c r="D15">
        <v>0.79049295774647876</v>
      </c>
      <c r="E15">
        <v>0.79107981220657275</v>
      </c>
      <c r="F15">
        <v>0.801056338028169</v>
      </c>
      <c r="G15">
        <v>0.82218309859154926</v>
      </c>
      <c r="H15">
        <v>0.82570422535211274</v>
      </c>
      <c r="I15" s="4">
        <v>0.87617370892018787</v>
      </c>
      <c r="J15" s="4">
        <v>0.90492957746478875</v>
      </c>
      <c r="K15" s="6">
        <f t="shared" si="0"/>
        <v>2.8755868544600882E-2</v>
      </c>
    </row>
    <row r="16" spans="1:11">
      <c r="A16" s="1" t="s">
        <v>16</v>
      </c>
      <c r="B16">
        <v>0.82992345016514202</v>
      </c>
      <c r="C16">
        <v>0.85138310833174891</v>
      </c>
      <c r="D16">
        <v>0.83780255494757006</v>
      </c>
      <c r="E16">
        <v>0.83008524707920484</v>
      </c>
      <c r="F16">
        <v>0.71988183015373364</v>
      </c>
      <c r="G16">
        <v>0.88633581926633287</v>
      </c>
      <c r="H16">
        <v>0.90533207980337882</v>
      </c>
      <c r="I16" s="4">
        <v>0.86947161599729583</v>
      </c>
      <c r="J16" s="4">
        <v>0.87648082028746688</v>
      </c>
      <c r="K16" s="7">
        <f t="shared" si="0"/>
        <v>7.009204290171045E-3</v>
      </c>
    </row>
    <row r="17" spans="1:11">
      <c r="A17" s="1" t="s">
        <v>39</v>
      </c>
      <c r="B17">
        <v>0.68676372591626822</v>
      </c>
      <c r="C17">
        <v>0.81365927857453291</v>
      </c>
      <c r="D17">
        <v>0.79405889778771133</v>
      </c>
      <c r="E17">
        <v>0.7715105233749302</v>
      </c>
      <c r="F17">
        <v>0.68273959562095154</v>
      </c>
      <c r="G17">
        <v>0.84980670929823465</v>
      </c>
      <c r="H17">
        <v>0.77386829742761953</v>
      </c>
      <c r="I17" s="4">
        <v>0.80374826679911426</v>
      </c>
      <c r="J17" s="4">
        <v>0.82285941930009732</v>
      </c>
      <c r="K17" s="6">
        <f t="shared" si="0"/>
        <v>1.9111152500983053E-2</v>
      </c>
    </row>
    <row r="18" spans="1:11">
      <c r="A18" s="1" t="s">
        <v>22</v>
      </c>
      <c r="B18">
        <v>0.99871351332556813</v>
      </c>
      <c r="C18">
        <v>1</v>
      </c>
      <c r="D18">
        <v>0.30384207506823602</v>
      </c>
      <c r="E18">
        <v>0.11694511569687591</v>
      </c>
      <c r="F18">
        <v>0.4058135289720276</v>
      </c>
      <c r="G18">
        <v>0.99999304601797601</v>
      </c>
      <c r="H18">
        <v>0.94633959771213982</v>
      </c>
      <c r="I18" s="4">
        <v>0.66312824881347676</v>
      </c>
      <c r="J18" s="4">
        <v>0.9861337598442308</v>
      </c>
      <c r="K18" s="6">
        <f t="shared" si="0"/>
        <v>0.32300551103075403</v>
      </c>
    </row>
    <row r="19" spans="1:11">
      <c r="A19" s="1" t="s">
        <v>21</v>
      </c>
      <c r="B19">
        <v>0.87015923147782603</v>
      </c>
      <c r="C19">
        <v>0.75572706935123046</v>
      </c>
      <c r="D19">
        <v>0.43574944071588367</v>
      </c>
      <c r="E19">
        <v>0.36971180418476107</v>
      </c>
      <c r="F19">
        <v>0.55772733254375573</v>
      </c>
      <c r="G19">
        <v>0.51368074746677195</v>
      </c>
      <c r="H19">
        <v>0.68239373601789721</v>
      </c>
      <c r="I19" s="4">
        <v>0.55286485063824187</v>
      </c>
      <c r="J19" s="4">
        <v>0.65831951572575342</v>
      </c>
      <c r="K19" s="6">
        <f t="shared" si="0"/>
        <v>0.10545466508751156</v>
      </c>
    </row>
    <row r="20" spans="1:11" hidden="1">
      <c r="A20" s="1" t="s">
        <v>13</v>
      </c>
      <c r="B20">
        <v>0.87005617729377238</v>
      </c>
      <c r="C20">
        <v>0.90073323615745704</v>
      </c>
      <c r="D20">
        <v>0.54755333630482705</v>
      </c>
      <c r="E20">
        <v>0.53725088642870622</v>
      </c>
      <c r="F20">
        <v>0.79191191528833538</v>
      </c>
      <c r="G20">
        <v>0.90362080527480282</v>
      </c>
      <c r="H20">
        <v>0.87537394642477107</v>
      </c>
      <c r="I20" s="4">
        <v>0.88712459794485077</v>
      </c>
      <c r="J20" s="4">
        <v>0.88669814843815886</v>
      </c>
      <c r="K20" s="7">
        <f t="shared" si="0"/>
        <v>-4.2644950669190607E-4</v>
      </c>
    </row>
    <row r="21" spans="1:11" hidden="1">
      <c r="A21" s="1" t="s">
        <v>18</v>
      </c>
      <c r="B21">
        <v>0.72434807256235834</v>
      </c>
      <c r="C21">
        <v>0.51870748299319724</v>
      </c>
      <c r="D21">
        <v>0.46605725623582761</v>
      </c>
      <c r="E21">
        <v>0.4651360544217687</v>
      </c>
      <c r="F21">
        <v>0.43069727891156467</v>
      </c>
      <c r="G21">
        <v>0.37542517006802723</v>
      </c>
      <c r="H21">
        <v>0.54322562358276638</v>
      </c>
      <c r="I21" s="4">
        <v>0.54846938775510201</v>
      </c>
      <c r="J21" s="4">
        <v>0.51147959183673475</v>
      </c>
      <c r="K21" s="7">
        <f t="shared" si="0"/>
        <v>-3.6989795918367263E-2</v>
      </c>
    </row>
    <row r="22" spans="1:11">
      <c r="A22" s="1" t="s">
        <v>20</v>
      </c>
      <c r="B22">
        <v>0.73108245329000821</v>
      </c>
      <c r="C22">
        <v>0.81249492282697</v>
      </c>
      <c r="D22">
        <v>0.96045643785540213</v>
      </c>
      <c r="E22">
        <v>0.94892871649065791</v>
      </c>
      <c r="F22">
        <v>0.9123121445978879</v>
      </c>
      <c r="G22">
        <v>0.45503655564581652</v>
      </c>
      <c r="H22">
        <v>0.57929021121039803</v>
      </c>
      <c r="I22" s="4">
        <v>0.84288180341186036</v>
      </c>
      <c r="J22" s="4">
        <v>0.92641145410235581</v>
      </c>
      <c r="K22" s="6">
        <f t="shared" si="0"/>
        <v>8.3529650690495449E-2</v>
      </c>
    </row>
    <row r="23" spans="1:11" hidden="1">
      <c r="A23" s="1" t="s">
        <v>26</v>
      </c>
      <c r="B23">
        <v>0.68578358208955215</v>
      </c>
      <c r="C23">
        <v>0.67238059701492536</v>
      </c>
      <c r="D23">
        <v>0.60763805970149254</v>
      </c>
      <c r="E23">
        <v>0.60997761194029854</v>
      </c>
      <c r="F23">
        <v>0.58056716417910459</v>
      </c>
      <c r="G23">
        <v>0.63215671641791038</v>
      </c>
      <c r="H23">
        <v>0.65401492537313444</v>
      </c>
      <c r="I23" s="4">
        <v>0.65746268656716422</v>
      </c>
      <c r="J23" s="4">
        <v>0.65394776119402986</v>
      </c>
      <c r="K23" s="7">
        <f t="shared" si="0"/>
        <v>-3.5149253731343588E-3</v>
      </c>
    </row>
    <row r="24" spans="1:11">
      <c r="A24" s="1" t="s">
        <v>29</v>
      </c>
      <c r="B24">
        <v>0.76594698473621659</v>
      </c>
      <c r="C24">
        <v>0.71448737456405298</v>
      </c>
      <c r="D24">
        <v>0.6700574027585301</v>
      </c>
      <c r="E24">
        <v>0.65593258603602977</v>
      </c>
      <c r="F24">
        <v>0.55381536525313169</v>
      </c>
      <c r="G24">
        <v>0.60116862155222806</v>
      </c>
      <c r="H24">
        <v>0.63349155974455706</v>
      </c>
      <c r="I24" s="4">
        <v>0.68311571526123782</v>
      </c>
      <c r="J24" s="4">
        <v>0.73888957617175888</v>
      </c>
      <c r="K24" s="6">
        <f t="shared" si="0"/>
        <v>5.5773860910521056E-2</v>
      </c>
    </row>
    <row r="25" spans="1:11">
      <c r="A25" s="1" t="s">
        <v>9</v>
      </c>
      <c r="B25">
        <v>0.97160492613742466</v>
      </c>
      <c r="C25">
        <v>0.99443450655081922</v>
      </c>
      <c r="D25">
        <v>0.92962660821874721</v>
      </c>
      <c r="E25">
        <v>0.91109216358864986</v>
      </c>
      <c r="F25">
        <v>0.46120863351778502</v>
      </c>
      <c r="G25">
        <v>0.97716059090060248</v>
      </c>
      <c r="H25">
        <v>0.97446015942128694</v>
      </c>
      <c r="I25" s="4">
        <v>0.99372929833010615</v>
      </c>
      <c r="J25" s="4">
        <v>0.99514954345753515</v>
      </c>
      <c r="K25" s="6">
        <f t="shared" si="0"/>
        <v>1.4202451274289984E-3</v>
      </c>
    </row>
    <row r="26" spans="1:11">
      <c r="A26" s="1" t="s">
        <v>24</v>
      </c>
      <c r="B26">
        <v>0.79584615384615387</v>
      </c>
      <c r="C26">
        <v>0.8684615384615384</v>
      </c>
      <c r="D26">
        <v>0.94557692307692309</v>
      </c>
      <c r="E26">
        <v>0.84246153846153848</v>
      </c>
      <c r="F26">
        <v>0.92346153846153844</v>
      </c>
      <c r="G26">
        <v>0.9352307692307692</v>
      </c>
      <c r="H26">
        <v>0.81815384615384623</v>
      </c>
      <c r="I26" s="4">
        <v>0.8976153846153847</v>
      </c>
      <c r="J26" s="4">
        <v>0.95238461538461539</v>
      </c>
      <c r="K26" s="6">
        <f t="shared" si="0"/>
        <v>5.4769230769230681E-2</v>
      </c>
    </row>
    <row r="27" spans="1:11" hidden="1">
      <c r="A27" s="1" t="s">
        <v>41</v>
      </c>
      <c r="B27">
        <v>0.66270103606727937</v>
      </c>
      <c r="C27">
        <v>0.62378537273542867</v>
      </c>
      <c r="D27">
        <v>0.65887656814258033</v>
      </c>
      <c r="E27">
        <v>0.61401051522530747</v>
      </c>
      <c r="F27">
        <v>0.4888976636183382</v>
      </c>
      <c r="G27">
        <v>0.55018715932479401</v>
      </c>
      <c r="H27">
        <v>0.68789957479210806</v>
      </c>
      <c r="I27" s="4">
        <v>0.62851041533160945</v>
      </c>
      <c r="J27" s="4">
        <v>0.59592645750559781</v>
      </c>
      <c r="K27" s="7">
        <f t="shared" si="0"/>
        <v>-3.2583957826011645E-2</v>
      </c>
    </row>
    <row r="28" spans="1:11">
      <c r="A28" s="1" t="s">
        <v>31</v>
      </c>
      <c r="B28">
        <v>0.4756992651215376</v>
      </c>
      <c r="C28">
        <v>0.45580101752402491</v>
      </c>
      <c r="D28">
        <v>0.49292933860938382</v>
      </c>
      <c r="E28">
        <v>0.57491011871113618</v>
      </c>
      <c r="F28">
        <v>0.49476088185415479</v>
      </c>
      <c r="G28">
        <v>0.46922328999434709</v>
      </c>
      <c r="H28">
        <v>0.49113397399660819</v>
      </c>
      <c r="I28" s="4">
        <v>0.46457433578292823</v>
      </c>
      <c r="J28" s="4">
        <v>0.4997942340305257</v>
      </c>
      <c r="K28" s="6">
        <f t="shared" si="0"/>
        <v>3.521989824759747E-2</v>
      </c>
    </row>
    <row r="29" spans="1:11" hidden="1">
      <c r="A29" s="1" t="s">
        <v>25</v>
      </c>
      <c r="B29">
        <v>0.90468733688276448</v>
      </c>
      <c r="C29">
        <v>0.90531370706754355</v>
      </c>
      <c r="D29">
        <v>0.75284476458920557</v>
      </c>
      <c r="E29">
        <v>0.71019939450882141</v>
      </c>
      <c r="F29">
        <v>0.7032049274454536</v>
      </c>
      <c r="G29">
        <v>0.90374778160559566</v>
      </c>
      <c r="H29">
        <v>0.93015972439711869</v>
      </c>
      <c r="I29" s="4">
        <v>0.91189059400772521</v>
      </c>
      <c r="J29" s="4">
        <v>0.87796220899885169</v>
      </c>
      <c r="K29" s="7">
        <f t="shared" si="0"/>
        <v>-3.3928385008873518E-2</v>
      </c>
    </row>
    <row r="30" spans="1:11" hidden="1">
      <c r="A30" s="1" t="s">
        <v>34</v>
      </c>
      <c r="B30">
        <v>0.95816710361335922</v>
      </c>
      <c r="C30">
        <v>0.97598692959458944</v>
      </c>
      <c r="D30">
        <v>0.94894007546463954</v>
      </c>
      <c r="E30">
        <v>0.94423449569921702</v>
      </c>
      <c r="F30">
        <v>0.88497634057875696</v>
      </c>
      <c r="G30">
        <v>0.95473582992105743</v>
      </c>
      <c r="H30">
        <v>0.93933017094991333</v>
      </c>
      <c r="I30" s="4">
        <v>0.96293698322650789</v>
      </c>
      <c r="J30" s="4">
        <v>0.95628487170719023</v>
      </c>
      <c r="K30" s="7">
        <f t="shared" si="0"/>
        <v>-6.6521115193176605E-3</v>
      </c>
    </row>
    <row r="31" spans="1:11" hidden="1">
      <c r="A31" s="1" t="s">
        <v>38</v>
      </c>
      <c r="B31">
        <v>0.35063492063492058</v>
      </c>
      <c r="C31">
        <v>0.36936507936507929</v>
      </c>
      <c r="D31">
        <v>0.33134920634920628</v>
      </c>
      <c r="E31">
        <v>0.33888888888888891</v>
      </c>
      <c r="F31">
        <v>0.48158730158730162</v>
      </c>
      <c r="G31">
        <v>0.37761904761904758</v>
      </c>
      <c r="H31">
        <v>0.3349206349206349</v>
      </c>
      <c r="I31" s="4">
        <v>0.37968253968253968</v>
      </c>
      <c r="J31" s="4">
        <v>0.3719047619047619</v>
      </c>
      <c r="K31" s="7">
        <f t="shared" si="0"/>
        <v>-7.7777777777777724E-3</v>
      </c>
    </row>
    <row r="32" spans="1:11">
      <c r="A32" s="1" t="s">
        <v>36</v>
      </c>
      <c r="B32">
        <v>0.67657183499288764</v>
      </c>
      <c r="C32">
        <v>0.79064011379800847</v>
      </c>
      <c r="D32">
        <v>0.97679943100995736</v>
      </c>
      <c r="E32">
        <v>0.97600284495021339</v>
      </c>
      <c r="F32">
        <v>0.93669985775248943</v>
      </c>
      <c r="G32">
        <v>0.60623044096728307</v>
      </c>
      <c r="H32">
        <v>0.49578947368421061</v>
      </c>
      <c r="I32" s="4">
        <v>0.86236130867709815</v>
      </c>
      <c r="J32" s="4">
        <v>0.95624466571834998</v>
      </c>
      <c r="K32" s="6">
        <f t="shared" si="0"/>
        <v>9.3883357041251836E-2</v>
      </c>
    </row>
    <row r="33" spans="1:11">
      <c r="A33" s="1" t="s">
        <v>35</v>
      </c>
      <c r="B33">
        <v>0.69600358959018838</v>
      </c>
      <c r="C33">
        <v>0.71386180077774453</v>
      </c>
      <c r="D33">
        <v>0.7370086748429554</v>
      </c>
      <c r="E33">
        <v>0.73851331139694887</v>
      </c>
      <c r="F33">
        <v>0.74808555189949144</v>
      </c>
      <c r="G33">
        <v>0.65254561770864483</v>
      </c>
      <c r="H33">
        <v>0.7343344301525575</v>
      </c>
      <c r="I33" s="4">
        <v>0.76524080167514208</v>
      </c>
      <c r="J33" s="4">
        <v>0.78094226742446904</v>
      </c>
      <c r="K33" s="6">
        <f t="shared" si="0"/>
        <v>1.5701465749326959E-2</v>
      </c>
    </row>
    <row r="34" spans="1:11" hidden="1">
      <c r="A34" s="1" t="s">
        <v>32</v>
      </c>
      <c r="B34">
        <v>0.98513513513513518</v>
      </c>
      <c r="C34">
        <v>0.98873873873873874</v>
      </c>
      <c r="D34">
        <v>0.98862612612612621</v>
      </c>
      <c r="E34">
        <v>0.98986486486486491</v>
      </c>
      <c r="F34">
        <v>0.94121621621621632</v>
      </c>
      <c r="G34">
        <v>0.98468468468468473</v>
      </c>
      <c r="H34">
        <v>0.98896396396396402</v>
      </c>
      <c r="I34" s="4">
        <v>0.98581081081081079</v>
      </c>
      <c r="J34" s="4">
        <v>0.97432432432432436</v>
      </c>
      <c r="K34" s="7">
        <f t="shared" si="0"/>
        <v>-1.1486486486486425E-2</v>
      </c>
    </row>
    <row r="35" spans="1:11">
      <c r="A35" s="1" t="s">
        <v>8</v>
      </c>
      <c r="B35">
        <v>0.93053221288515409</v>
      </c>
      <c r="C35">
        <v>0.9392156862745098</v>
      </c>
      <c r="D35">
        <v>0.99411764705882355</v>
      </c>
      <c r="E35">
        <v>0.98879551820728295</v>
      </c>
      <c r="F35">
        <v>0.97647058823529409</v>
      </c>
      <c r="G35">
        <v>0.92016806722689082</v>
      </c>
      <c r="H35">
        <v>0.97086834733893546</v>
      </c>
      <c r="I35" s="4">
        <v>0.95238095238095244</v>
      </c>
      <c r="J35" s="4">
        <v>0.98627450980392162</v>
      </c>
      <c r="K35" s="6">
        <f t="shared" si="0"/>
        <v>3.3893557422969178E-2</v>
      </c>
    </row>
    <row r="36" spans="1:11">
      <c r="A36" s="1" t="s">
        <v>19</v>
      </c>
      <c r="B36">
        <v>0.37384961541545197</v>
      </c>
      <c r="C36">
        <v>0.46685868884730403</v>
      </c>
      <c r="D36">
        <v>0.70113584218813174</v>
      </c>
      <c r="E36">
        <v>0.69385227654605708</v>
      </c>
      <c r="F36">
        <v>0.77748171752098616</v>
      </c>
      <c r="G36">
        <v>0.23624783996369941</v>
      </c>
      <c r="H36">
        <v>0.3447110882147737</v>
      </c>
      <c r="I36" s="4">
        <v>0.47913571254330728</v>
      </c>
      <c r="J36" s="4">
        <v>0.56718331266408162</v>
      </c>
      <c r="K36" s="6">
        <f t="shared" si="0"/>
        <v>8.8047600120774339E-2</v>
      </c>
    </row>
    <row r="37" spans="1:11">
      <c r="A37" s="1" t="s">
        <v>27</v>
      </c>
      <c r="B37">
        <v>0.76638655462184868</v>
      </c>
      <c r="C37">
        <v>0.7739495798319328</v>
      </c>
      <c r="D37">
        <v>0.996218487394958</v>
      </c>
      <c r="E37">
        <v>0.99327731092436977</v>
      </c>
      <c r="F37">
        <v>0.99831932773109244</v>
      </c>
      <c r="G37">
        <v>0.82100840336134451</v>
      </c>
      <c r="H37">
        <v>0.86722689075630255</v>
      </c>
      <c r="I37" s="4">
        <v>0.8848739495798319</v>
      </c>
      <c r="J37" s="4">
        <v>0.98991596638655466</v>
      </c>
      <c r="K37" s="7">
        <f t="shared" si="0"/>
        <v>0.10504201680672276</v>
      </c>
    </row>
    <row r="38" spans="1:11" hidden="1">
      <c r="A38" s="1" t="s">
        <v>23</v>
      </c>
      <c r="B38">
        <v>0.54473721290686206</v>
      </c>
      <c r="C38">
        <v>0.51077920247992115</v>
      </c>
      <c r="D38">
        <v>0.51542905453008314</v>
      </c>
      <c r="E38">
        <v>0.49654783711427358</v>
      </c>
      <c r="F38">
        <v>0.5172608144286317</v>
      </c>
      <c r="G38">
        <v>0.48259828096378748</v>
      </c>
      <c r="H38">
        <v>0.52331971255460052</v>
      </c>
      <c r="I38" s="4">
        <v>0.50767930111314641</v>
      </c>
      <c r="J38" s="4">
        <v>0.50317035367056495</v>
      </c>
      <c r="K38" s="7">
        <f t="shared" si="0"/>
        <v>-4.5089474425814569E-3</v>
      </c>
    </row>
    <row r="39" spans="1:11" hidden="1"/>
    <row r="40" spans="1:11" hidden="1"/>
    <row r="41" spans="1:11" hidden="1"/>
    <row r="42" spans="1:11" hidden="1"/>
    <row r="43" spans="1:11">
      <c r="A43" t="s">
        <v>47</v>
      </c>
      <c r="I43" s="4">
        <f>AVERAGE(I2:I38)</f>
        <v>0.762655624510443</v>
      </c>
      <c r="J43" s="4">
        <f>AVERAGE(J2:J38)</f>
        <v>0.78638146946377274</v>
      </c>
      <c r="K43" s="7">
        <f>(J43-I43)/I43</f>
        <v>3.1109512853274537E-2</v>
      </c>
    </row>
    <row r="44" spans="1:11" hidden="1">
      <c r="A44" t="s">
        <v>48</v>
      </c>
      <c r="I44" s="4">
        <f>STDEV(I2:I38)</f>
        <v>0.16487258100619828</v>
      </c>
      <c r="J44" s="4">
        <f>STDEV(J2:J38)</f>
        <v>0.16905128100987465</v>
      </c>
    </row>
    <row r="47" spans="1:11">
      <c r="I47" s="4">
        <f>AVERAGE(I2:I42)</f>
        <v>0.762655624510443</v>
      </c>
      <c r="J47" s="4">
        <f>AVERAGE(J2:J42)</f>
        <v>0.78638146946377274</v>
      </c>
      <c r="K47" s="4">
        <f>AVERAGE(K2:K42)</f>
        <v>2.3725844953329463E-2</v>
      </c>
    </row>
  </sheetData>
  <autoFilter ref="K1:K44" xr:uid="{00000000-0001-0000-0000-000000000000}">
    <filterColumn colId="0">
      <customFilters>
        <customFilter operator="greaterThan" val="0"/>
      </customFilters>
    </filterColumn>
  </autoFilter>
  <phoneticPr fontId="2" type="noConversion"/>
  <conditionalFormatting sqref="B2:I2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I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I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I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I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I7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:I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:I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I1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:I1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I1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:I1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I1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:I1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I1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I1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I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9:I1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I2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1:I2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I2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I2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I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I2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I2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I2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I2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I3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I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I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I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I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I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7:I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:I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6257-FF88-7541-9CC0-8755D0AC9504}">
  <dimension ref="A1:E22"/>
  <sheetViews>
    <sheetView tabSelected="1" zoomScale="194" workbookViewId="0">
      <selection activeCell="D23" sqref="D23"/>
    </sheetView>
  </sheetViews>
  <sheetFormatPr baseColWidth="10" defaultRowHeight="14"/>
  <cols>
    <col min="1" max="1" width="26.83203125" customWidth="1"/>
  </cols>
  <sheetData>
    <row r="1" spans="1:4">
      <c r="B1" s="2" t="s">
        <v>7</v>
      </c>
      <c r="C1" s="3" t="s">
        <v>46</v>
      </c>
      <c r="D1" s="5" t="s">
        <v>45</v>
      </c>
    </row>
    <row r="2" spans="1:4">
      <c r="A2" s="1" t="s">
        <v>28</v>
      </c>
      <c r="B2" s="4">
        <v>0.65120872579960831</v>
      </c>
      <c r="C2" s="4">
        <v>0.66516026188732202</v>
      </c>
      <c r="D2" s="6">
        <v>1.3951536087713712E-2</v>
      </c>
    </row>
    <row r="3" spans="1:4">
      <c r="A3" s="1" t="s">
        <v>44</v>
      </c>
      <c r="B3" s="4">
        <v>0.61187541350415842</v>
      </c>
      <c r="C3" s="4">
        <v>0.62643161173627737</v>
      </c>
      <c r="D3" s="6">
        <v>1.4556198232118955E-2</v>
      </c>
    </row>
    <row r="4" spans="1:4">
      <c r="A4" s="1" t="s">
        <v>10</v>
      </c>
      <c r="B4" s="4">
        <v>0.88383260333268443</v>
      </c>
      <c r="C4" s="4">
        <v>0.89567376660578435</v>
      </c>
      <c r="D4" s="6">
        <v>1.1841163273099919E-2</v>
      </c>
    </row>
    <row r="5" spans="1:4">
      <c r="A5" s="1" t="s">
        <v>17</v>
      </c>
      <c r="B5" s="4">
        <v>0.80108401084010827</v>
      </c>
      <c r="C5" s="4">
        <v>0.87696476964769654</v>
      </c>
      <c r="D5" s="6">
        <v>7.5880758807588267E-2</v>
      </c>
    </row>
    <row r="6" spans="1:4">
      <c r="A6" s="1" t="s">
        <v>43</v>
      </c>
      <c r="B6" s="4">
        <v>0.70183517440278598</v>
      </c>
      <c r="C6" s="4">
        <v>0.74967350492463414</v>
      </c>
      <c r="D6" s="6">
        <v>4.783833052184816E-2</v>
      </c>
    </row>
    <row r="7" spans="1:4">
      <c r="A7" s="1" t="s">
        <v>15</v>
      </c>
      <c r="B7" s="4">
        <v>0.80016666666666658</v>
      </c>
      <c r="C7" s="4">
        <v>0.85236666666666672</v>
      </c>
      <c r="D7" s="6">
        <v>5.2200000000000135E-2</v>
      </c>
    </row>
    <row r="8" spans="1:4">
      <c r="A8" s="1" t="s">
        <v>11</v>
      </c>
      <c r="B8" s="4">
        <v>0.87617370892018787</v>
      </c>
      <c r="C8" s="4">
        <v>0.90492957746478875</v>
      </c>
      <c r="D8" s="6">
        <v>2.8755868544600882E-2</v>
      </c>
    </row>
    <row r="9" spans="1:4">
      <c r="A9" s="1" t="s">
        <v>39</v>
      </c>
      <c r="B9" s="4">
        <v>0.80374826679911426</v>
      </c>
      <c r="C9" s="4">
        <v>0.82285941930009732</v>
      </c>
      <c r="D9" s="6">
        <v>1.9111152500983053E-2</v>
      </c>
    </row>
    <row r="10" spans="1:4">
      <c r="A10" s="1" t="s">
        <v>22</v>
      </c>
      <c r="B10" s="4">
        <v>0.66312824881347676</v>
      </c>
      <c r="C10" s="4">
        <v>0.9861337598442308</v>
      </c>
      <c r="D10" s="6">
        <v>0.32300551103075403</v>
      </c>
    </row>
    <row r="11" spans="1:4">
      <c r="A11" s="1" t="s">
        <v>21</v>
      </c>
      <c r="B11" s="4">
        <v>0.55286485063824187</v>
      </c>
      <c r="C11" s="4">
        <v>0.65831951572575342</v>
      </c>
      <c r="D11" s="6">
        <v>0.10545466508751156</v>
      </c>
    </row>
    <row r="12" spans="1:4">
      <c r="A12" s="1" t="s">
        <v>20</v>
      </c>
      <c r="B12" s="4">
        <v>0.84288180341186036</v>
      </c>
      <c r="C12" s="4">
        <v>0.92641145410235581</v>
      </c>
      <c r="D12" s="6">
        <v>8.3529650690495449E-2</v>
      </c>
    </row>
    <row r="13" spans="1:4">
      <c r="A13" s="1" t="s">
        <v>29</v>
      </c>
      <c r="B13" s="4">
        <v>0.68311571526123782</v>
      </c>
      <c r="C13" s="4">
        <v>0.73888957617175888</v>
      </c>
      <c r="D13" s="6">
        <v>5.5773860910521056E-2</v>
      </c>
    </row>
    <row r="14" spans="1:4">
      <c r="A14" s="1" t="s">
        <v>9</v>
      </c>
      <c r="B14" s="4">
        <v>0.99372929833010615</v>
      </c>
      <c r="C14" s="4">
        <v>0.99514954345753515</v>
      </c>
      <c r="D14" s="6">
        <v>1.4202451274289984E-3</v>
      </c>
    </row>
    <row r="15" spans="1:4">
      <c r="A15" s="1" t="s">
        <v>24</v>
      </c>
      <c r="B15" s="4">
        <v>0.8976153846153847</v>
      </c>
      <c r="C15" s="4">
        <v>0.95238461538461539</v>
      </c>
      <c r="D15" s="6">
        <v>5.4769230769230681E-2</v>
      </c>
    </row>
    <row r="16" spans="1:4">
      <c r="A16" s="1" t="s">
        <v>31</v>
      </c>
      <c r="B16" s="4">
        <v>0.46457433578292823</v>
      </c>
      <c r="C16" s="4">
        <v>0.4997942340305257</v>
      </c>
      <c r="D16" s="6">
        <v>3.521989824759747E-2</v>
      </c>
    </row>
    <row r="17" spans="1:5">
      <c r="A17" s="1" t="s">
        <v>36</v>
      </c>
      <c r="B17" s="4">
        <v>0.86236130867709815</v>
      </c>
      <c r="C17" s="4">
        <v>0.95624466571834998</v>
      </c>
      <c r="D17" s="6">
        <v>9.3883357041251836E-2</v>
      </c>
    </row>
    <row r="18" spans="1:5">
      <c r="A18" s="1" t="s">
        <v>35</v>
      </c>
      <c r="B18" s="4">
        <v>0.76524080167514208</v>
      </c>
      <c r="C18" s="4">
        <v>0.78094226742446904</v>
      </c>
      <c r="D18" s="6">
        <v>1.5701465749326959E-2</v>
      </c>
    </row>
    <row r="19" spans="1:5">
      <c r="A19" s="1" t="s">
        <v>8</v>
      </c>
      <c r="B19" s="4">
        <v>0.95238095238095244</v>
      </c>
      <c r="C19" s="4">
        <v>0.98627450980392162</v>
      </c>
      <c r="D19" s="6">
        <v>3.3893557422969178E-2</v>
      </c>
    </row>
    <row r="20" spans="1:5">
      <c r="A20" s="1" t="s">
        <v>19</v>
      </c>
      <c r="B20" s="4">
        <v>0.47913571254330728</v>
      </c>
      <c r="C20" s="4">
        <v>0.56718331266408162</v>
      </c>
      <c r="D20" s="6">
        <v>8.8047600120774339E-2</v>
      </c>
    </row>
    <row r="21" spans="1:5">
      <c r="A21" s="1" t="s">
        <v>27</v>
      </c>
      <c r="B21" s="4">
        <v>0.8848739495798319</v>
      </c>
      <c r="C21" s="4">
        <v>0.98991596638655466</v>
      </c>
      <c r="D21" s="7">
        <v>0.10504201680672276</v>
      </c>
    </row>
    <row r="22" spans="1:5">
      <c r="B22" s="4">
        <f>AVERAGE(B2:B21)</f>
        <v>0.75859134659874417</v>
      </c>
      <c r="C22" s="4">
        <f t="shared" ref="C22:D22" si="0">AVERAGE(C2:C21)</f>
        <v>0.82158514994737097</v>
      </c>
      <c r="D22" s="4">
        <f t="shared" si="0"/>
        <v>6.2993803348626878E-2</v>
      </c>
      <c r="E22">
        <f>D22/B22</f>
        <v>8.3040498195858486E-2</v>
      </c>
    </row>
  </sheetData>
  <phoneticPr fontId="2" type="noConversion"/>
  <conditionalFormatting sqref="B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2021-12-08T14:30:27Z</dcterms:created>
  <dcterms:modified xsi:type="dcterms:W3CDTF">2021-12-13T02:48:28Z</dcterms:modified>
</cp:coreProperties>
</file>