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cuentos para BOT " sheetId="1" r:id="rId4"/>
  </sheets>
  <externalReferences>
    <externalReference r:id="rId5"/>
  </externalReferences>
  <definedNames>
    <definedName name="MP">'[1]MATERIA PRIMA'!$B$3:$B$135</definedName>
    <definedName hidden="1" localSheetId="0" name="_xlnm._FilterDatabase">'Descuentos para BOT '!$A$1:$H$316</definedName>
  </definedNames>
  <calcPr/>
  <extLst>
    <ext uri="GoogleSheetsCustomDataVersion2">
      <go:sheetsCustomData xmlns:go="http://customooxmlschemas.google.com/" r:id="rId6" roundtripDataChecksum="b13cknmLu2EuxC8+gqCOA/oPgBXN51MRefoyom0mCFo="/>
    </ext>
  </extLst>
</workbook>
</file>

<file path=xl/sharedStrings.xml><?xml version="1.0" encoding="utf-8"?>
<sst xmlns="http://schemas.openxmlformats.org/spreadsheetml/2006/main" count="1578" uniqueCount="426">
  <si>
    <t>Legajo</t>
  </si>
  <si>
    <t>Nombre</t>
  </si>
  <si>
    <t>FECHA</t>
  </si>
  <si>
    <t>PROVEEDOR</t>
  </si>
  <si>
    <t>COMPROBANTE</t>
  </si>
  <si>
    <t>ARTICULO</t>
  </si>
  <si>
    <t>LEYENDA</t>
  </si>
  <si>
    <t>IMPORTE_GABI</t>
  </si>
  <si>
    <t>Schmidt, Aldo Walter</t>
  </si>
  <si>
    <t>SERVITEC HOGAR</t>
  </si>
  <si>
    <t>FGAS 62 672</t>
  </si>
  <si>
    <t>Gastos Varios</t>
  </si>
  <si>
    <t>WALTER PAGO EXPRIMIDOR</t>
  </si>
  <si>
    <t>SILVERA HNOS. S.R.L.</t>
  </si>
  <si>
    <t>FGAS 10 35159</t>
  </si>
  <si>
    <t>WALTER CTA CTE</t>
  </si>
  <si>
    <t>POLAND S.A.</t>
  </si>
  <si>
    <t>FGAS 12 24933</t>
  </si>
  <si>
    <t>WALTER CTA CTE QUESOS</t>
  </si>
  <si>
    <t>ATRES S.A.</t>
  </si>
  <si>
    <t>FGAS 12 231</t>
  </si>
  <si>
    <t>Gastos de comida</t>
  </si>
  <si>
    <t>SUPERMERCADO 06-25</t>
  </si>
  <si>
    <t>DJGM COMBUSTIBLES S.A</t>
  </si>
  <si>
    <t>FGAS 6 20348</t>
  </si>
  <si>
    <t>Combustibles</t>
  </si>
  <si>
    <t>COMBUSTIBLE WALTER CTA CTE</t>
  </si>
  <si>
    <t>FGAS 6 20741</t>
  </si>
  <si>
    <t>WALTER SCHMIDT CTA CTE</t>
  </si>
  <si>
    <t>PLANA CLAUDIO ALEJANDRO</t>
  </si>
  <si>
    <t>FGAS 7 1004</t>
  </si>
  <si>
    <t>WALTER SCHMIDT (CTA CTE)
REGALO EMPRESARIAL</t>
  </si>
  <si>
    <t>Gavalda, Mauricio Luis</t>
  </si>
  <si>
    <t>DALLOCHIO CESAR LUIS</t>
  </si>
  <si>
    <t>FGAS 4 782</t>
  </si>
  <si>
    <t>CARNICERIA MAURICIO CTA CTE</t>
  </si>
  <si>
    <t>JUAN VALINOTI S.A.</t>
  </si>
  <si>
    <t>FGAS 8 22358</t>
  </si>
  <si>
    <t>Mantenimiento</t>
  </si>
  <si>
    <t>MAURICIO GAVALDA (CTA CTE)</t>
  </si>
  <si>
    <t>FGAS 4 788</t>
  </si>
  <si>
    <t>CARNE MAURICIO PERSONAL CTA CTE</t>
  </si>
  <si>
    <t>LOGIOCO JOSE LUIS</t>
  </si>
  <si>
    <t>FGAS 13 82840</t>
  </si>
  <si>
    <t>COMBUSTIBLE MAURICIO PERSONA CTA CTE</t>
  </si>
  <si>
    <t>OXINUEVE S.A.</t>
  </si>
  <si>
    <t>FGAS 11 110752</t>
  </si>
  <si>
    <t>MAURICIO PERSONA CTA CTE</t>
  </si>
  <si>
    <t>MINGOTE ALFONSO</t>
  </si>
  <si>
    <t>FGAS 7 717</t>
  </si>
  <si>
    <t>MAURICIO PERSONAL PAGO</t>
  </si>
  <si>
    <t>COMPAÑIA URSO HERMANOS SA</t>
  </si>
  <si>
    <t>FGAS 1 7697</t>
  </si>
  <si>
    <t>CARNICERIA 06/2025</t>
  </si>
  <si>
    <t>FUNDACION INSTITUTO LOS CEIBOS NUEVE DE JULIO</t>
  </si>
  <si>
    <t>FGAS 3 17365</t>
  </si>
  <si>
    <t>CUOTA CHARO GAVALDA</t>
  </si>
  <si>
    <t>VELOZ FERNANDO JAVIER</t>
  </si>
  <si>
    <t>FGAS 4 52</t>
  </si>
  <si>
    <t>MARICIO GAVALDA - CTA CTE</t>
  </si>
  <si>
    <t xml:space="preserve"> OCASIONAL</t>
  </si>
  <si>
    <t>FGAS 2 37159</t>
  </si>
  <si>
    <t>MAURICIO GAVALDA (PAGO)</t>
  </si>
  <si>
    <t>CLERICO VICTOR Y NANNI SILVIA S.H.</t>
  </si>
  <si>
    <t>FGAS 4 9279</t>
  </si>
  <si>
    <t>FGAS 4 54</t>
  </si>
  <si>
    <t>MAURICIO GAVALDA (CTA CTE</t>
  </si>
  <si>
    <t>FGAS 4 814</t>
  </si>
  <si>
    <t>GASTOS DE COMIDA</t>
  </si>
  <si>
    <t>FGAS 4 817</t>
  </si>
  <si>
    <t>MAURICIO PARTICULAR (CTA CTE)</t>
  </si>
  <si>
    <t>Dillon, Jose Maria</t>
  </si>
  <si>
    <t>YPF SOCIEDAD ANONIMA</t>
  </si>
  <si>
    <t>FGAS 2172 1718385</t>
  </si>
  <si>
    <t>YPF RUTA</t>
  </si>
  <si>
    <t>RICARDO OSPITAL SA</t>
  </si>
  <si>
    <t>FGAS 4 22447</t>
  </si>
  <si>
    <t>JOSE DILON PERSONAL (CTA CTE)</t>
  </si>
  <si>
    <t>FGAS 26 22491</t>
  </si>
  <si>
    <t>RICARDO OSPITAL - JOSE DILLON CTA CTE</t>
  </si>
  <si>
    <t>ELECTRICIDAD LA LOMA S.A</t>
  </si>
  <si>
    <t>FGAS 11 54706</t>
  </si>
  <si>
    <t>DILLON PERSONAL CTA CTE</t>
  </si>
  <si>
    <t>Cañas, Pablo Damian</t>
  </si>
  <si>
    <t>ALBICI NEUMATICOS SRL</t>
  </si>
  <si>
    <t>FGAS 12 3693</t>
  </si>
  <si>
    <t>PABLO CAÑAS PAGO</t>
  </si>
  <si>
    <t>Gonzalez, Gustavo Ariel</t>
  </si>
  <si>
    <t>NEUMATICOS CENTRO</t>
  </si>
  <si>
    <t>FGAS 4 10971</t>
  </si>
  <si>
    <t>GUSTAVO GONZALEZ PARTICULAR CTA CTE</t>
  </si>
  <si>
    <t>FGAS 2172 718386</t>
  </si>
  <si>
    <t>YPF RUTA LA PAMPA</t>
  </si>
  <si>
    <t>PETROGUAZZ  S.A.</t>
  </si>
  <si>
    <t>FGAS 47 48155</t>
  </si>
  <si>
    <t>GUSTAVO GONZALEZ CTA CTE</t>
  </si>
  <si>
    <t>Bai, Sebastian</t>
  </si>
  <si>
    <t>MC MOVIL SRL</t>
  </si>
  <si>
    <t>FGAS 1 315</t>
  </si>
  <si>
    <t>GASTO SEBA BAI - PAGO</t>
  </si>
  <si>
    <t>BRUNO TERESA C.B. DE TESTARDIN</t>
  </si>
  <si>
    <t>FGAS 6 4846</t>
  </si>
  <si>
    <t>PINTURAS BAI -PAGO-</t>
  </si>
  <si>
    <t>Montalbano, Maria Camila</t>
  </si>
  <si>
    <t>Gonzalez, Jose Luis</t>
  </si>
  <si>
    <t>FGAS 6 19980</t>
  </si>
  <si>
    <t>COMBUSTIBLE JOSE CTA CTE</t>
  </si>
  <si>
    <t>FGAS 3 286</t>
  </si>
  <si>
    <t>GONZALEZ JOSE LUIS CERAMICOS PAGO</t>
  </si>
  <si>
    <t>FGAS 6 20352</t>
  </si>
  <si>
    <t>De Rosso, Humberto</t>
  </si>
  <si>
    <t>MORTARINI ROMAN ESTEBAN</t>
  </si>
  <si>
    <t>FGAS 3 1931</t>
  </si>
  <si>
    <t>SUPERMERCADO QUIROGA</t>
  </si>
  <si>
    <t>Medina, Jonatan Eduardo</t>
  </si>
  <si>
    <t>Nieto, Fabricio Ezequiel</t>
  </si>
  <si>
    <t>Lopez, Juan Franco</t>
  </si>
  <si>
    <t>Laoretani, Dalmiro Lautaro</t>
  </si>
  <si>
    <t>Quiroga, Juan Diego</t>
  </si>
  <si>
    <t>Atia, Sebastian</t>
  </si>
  <si>
    <t>FGAS 6 19985</t>
  </si>
  <si>
    <t>COMBUSTIBLE ATIA  CTA CTE</t>
  </si>
  <si>
    <t>TAMEX - 2</t>
  </si>
  <si>
    <t>FGAS 5 69126</t>
  </si>
  <si>
    <t>ATIA PERSONAL CTA CTE 12V</t>
  </si>
  <si>
    <t>FGAS 6 20354</t>
  </si>
  <si>
    <t>COMBUSTIBLE ATIA CTA CTE</t>
  </si>
  <si>
    <t>AUTOSERVICIO MAYORISTA DIARCO SA</t>
  </si>
  <si>
    <t>FGAS 3708 1</t>
  </si>
  <si>
    <t>SEBASTIAN ATIA CTA CTE</t>
  </si>
  <si>
    <t>SEBASTIAN ATIAS (PAGO)</t>
  </si>
  <si>
    <t>FGAS 6 20740</t>
  </si>
  <si>
    <t>ATIAS</t>
  </si>
  <si>
    <t>SEBASTIAN ATIAS</t>
  </si>
  <si>
    <t>Acuña, Mauro Hernan</t>
  </si>
  <si>
    <t>Callegaro, Diego Hernan</t>
  </si>
  <si>
    <t>ARNALADO P APPELLA S.A</t>
  </si>
  <si>
    <t>FGAS 45 5091</t>
  </si>
  <si>
    <t>APPELLA ARNALDO- DIEGO CALLEGARO PAGO</t>
  </si>
  <si>
    <t>FGAS 46 43457</t>
  </si>
  <si>
    <t>PETROGUAZZ - DIEGO CALLEGARO PAGO</t>
  </si>
  <si>
    <t>FGAS 46 43604</t>
  </si>
  <si>
    <t>FGAS 47 47584</t>
  </si>
  <si>
    <t>FGAS 48 39135</t>
  </si>
  <si>
    <t>FGAS 48 39184</t>
  </si>
  <si>
    <t>FGAS 11 111002</t>
  </si>
  <si>
    <t>OXINUEVE SA - DIEGO CALLEGARO PAGO</t>
  </si>
  <si>
    <t>FGAS 62 849</t>
  </si>
  <si>
    <t>SERVITEC HOGAR - DIEGO CALLEGARO PAGO</t>
  </si>
  <si>
    <t>FGAS 62 852</t>
  </si>
  <si>
    <t>FGAS 48 39338</t>
  </si>
  <si>
    <t>ROSNIL</t>
  </si>
  <si>
    <t>FGAS 1 2892</t>
  </si>
  <si>
    <t>ROSNIL - DIEGO CALLEGARO CTA CTE</t>
  </si>
  <si>
    <t>VASQUEZ CARLOS MIGUEL Y VASQUEZ GUSTAVO ALBERTO</t>
  </si>
  <si>
    <t>FGAS 3 6754</t>
  </si>
  <si>
    <t>VASQUEZ CARLOS - DIEGO CALLEGARO PAGO</t>
  </si>
  <si>
    <t>FGAS 1 2896</t>
  </si>
  <si>
    <t>ROSNIL SA - DIEGO CALLEGARO PAGO</t>
  </si>
  <si>
    <t>ZEGA GUILLERMO ANTONIO</t>
  </si>
  <si>
    <t>FGAS 8 16827</t>
  </si>
  <si>
    <t>TODO GOMAS - DIEGO CALLEGARO PAGO</t>
  </si>
  <si>
    <t>FGAS 5 69207</t>
  </si>
  <si>
    <t>TC TIENDAS SRL - DIEGO CALLEGARO PAGO</t>
  </si>
  <si>
    <t>TELLO CARLOS HUGO</t>
  </si>
  <si>
    <t>FGAS 2 10559</t>
  </si>
  <si>
    <t>TELLO CARLOS-DIEGO CALLEGARO PAGO</t>
  </si>
  <si>
    <t>FGAS 2 3157</t>
  </si>
  <si>
    <t>BIMTA.SRL - DIEGO CALLEGARO PAGO</t>
  </si>
  <si>
    <t>FGAS 3 20</t>
  </si>
  <si>
    <t>LUNA SNTIAGO - DIEGO CALLEGARO PAGO</t>
  </si>
  <si>
    <t>FGAS 1 2941</t>
  </si>
  <si>
    <t>ROSNIL - DIEGO CALLEGARO PAGO</t>
  </si>
  <si>
    <t>FGAS 4 9371</t>
  </si>
  <si>
    <t>CLERICO VICTOR-DIEGO CALLEGARO PAGO</t>
  </si>
  <si>
    <t>FGAS 4 4909</t>
  </si>
  <si>
    <t>ZUCCONI ALAN - DIEGO CALLEGARO PAGO</t>
  </si>
  <si>
    <t>Beltran, Maximiliano</t>
  </si>
  <si>
    <t>ANGLET SRL</t>
  </si>
  <si>
    <t>FGAS 72 2161</t>
  </si>
  <si>
    <t>MAXI BELTRAN</t>
  </si>
  <si>
    <t>ARBELAIZ LIDIA BEATRIZ</t>
  </si>
  <si>
    <t>FGAS 5 2434</t>
  </si>
  <si>
    <t>CEMENTO MAXI BELTRAN</t>
  </si>
  <si>
    <t>F G INDUSTRIAL SOCIEDAD DE HECHO DE  GONZALEZ MARI</t>
  </si>
  <si>
    <t>NCR 12 1670</t>
  </si>
  <si>
    <t>CAJA REGISTRO 10X 10</t>
  </si>
  <si>
    <t>FGAS 12 12363</t>
  </si>
  <si>
    <t>LAMON ALEJANDRO FABIAN</t>
  </si>
  <si>
    <t>FGAS 2 76180</t>
  </si>
  <si>
    <t>GASTO MAXI BELTRAN</t>
  </si>
  <si>
    <t>PINTURERIA URQUIZA S R L</t>
  </si>
  <si>
    <t>FGAS 7 17472</t>
  </si>
  <si>
    <t>SIN LEYENDA</t>
  </si>
  <si>
    <t>BETANZOS EDUARDO FRANCISCO</t>
  </si>
  <si>
    <t>FGAS 7 39933</t>
  </si>
  <si>
    <t>CODO BUJE VALVULA RETENCION</t>
  </si>
  <si>
    <t>NCR 12 1684</t>
  </si>
  <si>
    <t>BASTIDOR MODULO CAJA PRESNASACABLE</t>
  </si>
  <si>
    <t>Seijo, Hector Ivan</t>
  </si>
  <si>
    <t>Acuna, Santiago Martin</t>
  </si>
  <si>
    <t>Quiroga, Franco Matias</t>
  </si>
  <si>
    <t>Cuadrado, Mariela Ines</t>
  </si>
  <si>
    <t>Cingolani, Alejandro Enrique</t>
  </si>
  <si>
    <t>FGAS 6 20353</t>
  </si>
  <si>
    <t>COMBUSTIBLE COTONGO CTA CTE</t>
  </si>
  <si>
    <t>Vanerio, Juan Pablo</t>
  </si>
  <si>
    <t>Merlo, Felix Angel</t>
  </si>
  <si>
    <t>LEMAIRE JEAN PAUL</t>
  </si>
  <si>
    <t>FGAS 1 486</t>
  </si>
  <si>
    <t>FELIX MERLO PAGO</t>
  </si>
  <si>
    <t>Macchione, Guadalupe</t>
  </si>
  <si>
    <t>RIVAS NUÑEZ  S.R.L.</t>
  </si>
  <si>
    <t>FGAS 10 5103</t>
  </si>
  <si>
    <t>COMBUSTIBLE GUADA PAGO</t>
  </si>
  <si>
    <t>FGAS 3709 4</t>
  </si>
  <si>
    <t>COMPRA GUADA PAGO</t>
  </si>
  <si>
    <t>FGAS 18 37928</t>
  </si>
  <si>
    <t>Vazquez, Sebastian Ignacio</t>
  </si>
  <si>
    <t>FGAS 66 137</t>
  </si>
  <si>
    <t>CAMBIO DE ACEITE SEBASTIAN VAZQUEZ (PAGO)</t>
  </si>
  <si>
    <t>Escobar, Pablo Miguel</t>
  </si>
  <si>
    <t>Montero, Hugo Hector</t>
  </si>
  <si>
    <t>Gallo Sendoya, Juan Martin</t>
  </si>
  <si>
    <t>Zola, Francisco</t>
  </si>
  <si>
    <t>DISTRYRED S.R.L.</t>
  </si>
  <si>
    <t>FGAS 2 20031</t>
  </si>
  <si>
    <t>FRANCISCO ZOLA PERSONAL CTA CTE LIBRERIA</t>
  </si>
  <si>
    <t>FGAS 2 20100</t>
  </si>
  <si>
    <t>FRANCISCO ZOLA - CTA CTE</t>
  </si>
  <si>
    <t>FGAS 8 22861</t>
  </si>
  <si>
    <t>FRANCISCO SOLA - CTA CTE</t>
  </si>
  <si>
    <t>FGAS 8 22950</t>
  </si>
  <si>
    <t>FRANCISCO ZOLA (CTA CTE)</t>
  </si>
  <si>
    <t>Gonzalez, Florencia Beatriz</t>
  </si>
  <si>
    <t>Susseret, Francisco Santiago</t>
  </si>
  <si>
    <t>Diaz, Oscar Enrique</t>
  </si>
  <si>
    <t>Hinaypil, Jos Alberto</t>
  </si>
  <si>
    <t>Campione, Ruth Elizabeth</t>
  </si>
  <si>
    <t>SUPERFICIES S.R.L.</t>
  </si>
  <si>
    <t>FGAS 8 12424</t>
  </si>
  <si>
    <t>RUTH MATERIALES PAGO</t>
  </si>
  <si>
    <t>FGAS 8 12438</t>
  </si>
  <si>
    <t>RUTH SUPERFICIES PAGO</t>
  </si>
  <si>
    <t>Pagani, Maria Laura</t>
  </si>
  <si>
    <t>Toledo, Ignacio Martin</t>
  </si>
  <si>
    <t>ASOC. MUTUAL SANCOR SALUD</t>
  </si>
  <si>
    <t>FGAS 112 169756</t>
  </si>
  <si>
    <t>Prepagas</t>
  </si>
  <si>
    <t>PREPAGAS</t>
  </si>
  <si>
    <t>Morales, Juan Pablo</t>
  </si>
  <si>
    <t>Costa, Diego Daniel</t>
  </si>
  <si>
    <t>FGAS 12 12365</t>
  </si>
  <si>
    <t>DIEGO COSTA</t>
  </si>
  <si>
    <t>Segovia, Mario Andres</t>
  </si>
  <si>
    <t>Retamozo Martin</t>
  </si>
  <si>
    <t>Arrieta, Maria Carolina</t>
  </si>
  <si>
    <t>Canepa Fernando</t>
  </si>
  <si>
    <t>Rosana Cepeda</t>
  </si>
  <si>
    <t>Ercoreca Cristian</t>
  </si>
  <si>
    <t>Carballo Alejandro</t>
  </si>
  <si>
    <t>Morales Fernando</t>
  </si>
  <si>
    <t>FGAS 3 428</t>
  </si>
  <si>
    <t>MORALES PERSONAL CTA CTE CARNE</t>
  </si>
  <si>
    <t>ARIAS ROSSI DANIELA LUCIA</t>
  </si>
  <si>
    <t>FGAS 3 457</t>
  </si>
  <si>
    <t>FERNANDO MORALES - CTA CTE</t>
  </si>
  <si>
    <t>Buldain Gaston</t>
  </si>
  <si>
    <t>Pacheco Pablo Oscar</t>
  </si>
  <si>
    <t>Canepa Santiago</t>
  </si>
  <si>
    <t>Maidana Ariana</t>
  </si>
  <si>
    <t>Ponce Julieta</t>
  </si>
  <si>
    <t>Leunda Gabriel</t>
  </si>
  <si>
    <t>Montenovo Valentino</t>
  </si>
  <si>
    <t>FGAS 6 19983</t>
  </si>
  <si>
    <t>COMBUSTIBLE MONTENOVO  CTA CTE</t>
  </si>
  <si>
    <t>Galesio Francelina</t>
  </si>
  <si>
    <t>Leguizamon Marcela</t>
  </si>
  <si>
    <t>9 DE JULIO FRENOS S.A.</t>
  </si>
  <si>
    <t>FGAS 8 17169</t>
  </si>
  <si>
    <t>RECT VOLANTE MARCELA CTA CTE</t>
  </si>
  <si>
    <t>Di Vito Martin Alejandro</t>
  </si>
  <si>
    <t>Anca Ezequiel</t>
  </si>
  <si>
    <t>Ongaro, Gustavo</t>
  </si>
  <si>
    <t>Merlo Ignacio</t>
  </si>
  <si>
    <t>Toledo, Franco Martín</t>
  </si>
  <si>
    <t>Veliz, Kevin Sebastian</t>
  </si>
  <si>
    <t>Burela, Juan Ignacio</t>
  </si>
  <si>
    <t>Giussi, Emanuel</t>
  </si>
  <si>
    <t>FGAS 6 19984</t>
  </si>
  <si>
    <t>COMBUSTIBLE GIUSI  CTA CTE</t>
  </si>
  <si>
    <t>FGAS 6 20738</t>
  </si>
  <si>
    <t>GIUSII CTA CTE</t>
  </si>
  <si>
    <t>GIUSSI CTA CTE</t>
  </si>
  <si>
    <t>Rodriguez, Rodrigo Emanuel</t>
  </si>
  <si>
    <t>FGAS 6 19986</t>
  </si>
  <si>
    <t>COMBUSTIBLE RODRIGUEZ  CTA CTE</t>
  </si>
  <si>
    <t>FGAS 4 1732</t>
  </si>
  <si>
    <t>RODRIGO RODRIGUEZ PAGO CUBIERTAS</t>
  </si>
  <si>
    <t>SUPER 73 S.A.</t>
  </si>
  <si>
    <t>FGAS 2 104353</t>
  </si>
  <si>
    <t>ENCOMIENDA RODRIGO RODRIGUEZ (PAGO)</t>
  </si>
  <si>
    <t>Maruff, Joana Alejandra</t>
  </si>
  <si>
    <t>Laxagueborde, Enzo</t>
  </si>
  <si>
    <t>Rodriguez, Franco Emmanuel</t>
  </si>
  <si>
    <t>SOSA, HECTOR DAMIAN</t>
  </si>
  <si>
    <t>Pellegrotti, Raul Eduardo</t>
  </si>
  <si>
    <t>Barrere, Francisco</t>
  </si>
  <si>
    <t>Cufre, Ignacio Nicolas</t>
  </si>
  <si>
    <t>Casas, Luciano Jesus</t>
  </si>
  <si>
    <t>Diaz, Federico</t>
  </si>
  <si>
    <t>Castellanos, Yanina Raquel</t>
  </si>
  <si>
    <t>ELPRA S.A</t>
  </si>
  <si>
    <t>FGAS 1 63</t>
  </si>
  <si>
    <t>YANI PERSONAL PAGO</t>
  </si>
  <si>
    <t>FGAS 63 34790</t>
  </si>
  <si>
    <t>YANINA CASTELLANOS (PAGO)</t>
  </si>
  <si>
    <t>CASTRO JOAQUIN EZEQUIEL</t>
  </si>
  <si>
    <t>Moglie Cabistañ Rafael</t>
  </si>
  <si>
    <t>Mario Facundo Daniel</t>
  </si>
  <si>
    <t>Portela, Nahuel Ezequiel</t>
  </si>
  <si>
    <t>GRENILLON RAUL ALBERTO</t>
  </si>
  <si>
    <t>DEL PINO MARIA SOLEDAD</t>
  </si>
  <si>
    <t>Jaime Gavalda -Terceros-</t>
  </si>
  <si>
    <t>FGAS 8 21658</t>
  </si>
  <si>
    <t xml:space="preserve"> JAIME GAVALDA CTA CTE</t>
  </si>
  <si>
    <t>Grigera Juan-Terceros-</t>
  </si>
  <si>
    <t>FGAS 5 684</t>
  </si>
  <si>
    <t>GRIGERA PERSONAL CTA CTE REPARACION BOMBA</t>
  </si>
  <si>
    <t>Agustina Thurler-Terceros-</t>
  </si>
  <si>
    <t>San Agustin Terceros Otros</t>
  </si>
  <si>
    <t>VELASCO ALEXIS JORGE</t>
  </si>
  <si>
    <t>FGAS 3 181</t>
  </si>
  <si>
    <t>SAN AGUSTIN TERCERO (CTA CTE)</t>
  </si>
  <si>
    <t>NALDO LOMBARDI S.A.</t>
  </si>
  <si>
    <t>FGAS 1156 5000</t>
  </si>
  <si>
    <t>TV SAN AGUSTIN CTA CTE</t>
  </si>
  <si>
    <t>FGAS 7 1001</t>
  </si>
  <si>
    <t>REGALO EMPRESARIAL (MAURICIO GAVALDA CTA CTE)</t>
  </si>
  <si>
    <t>Varios Terceros Otros</t>
  </si>
  <si>
    <t>FGAS 7 35345</t>
  </si>
  <si>
    <t>CHINO PAGO COBUSTIBLE</t>
  </si>
  <si>
    <t>CHINO PAGO COMBUSTIBLE</t>
  </si>
  <si>
    <t>FGAS 9 46986</t>
  </si>
  <si>
    <t>FGAS 9 47040</t>
  </si>
  <si>
    <t>FGAS 51 2129</t>
  </si>
  <si>
    <t>JUAN PABLO vanerio PAGO LAVARROPAS</t>
  </si>
  <si>
    <t>SUPERMERCADO TUTI 2 S.A.</t>
  </si>
  <si>
    <t>FGAS 27 3838</t>
  </si>
  <si>
    <t>CHINO PAGO SUPER</t>
  </si>
  <si>
    <t>GUARRACHERA S.A</t>
  </si>
  <si>
    <t>FGAS 52 775</t>
  </si>
  <si>
    <t>CHINO PAGO VARIOS</t>
  </si>
  <si>
    <t>VIOLA HECTOR OMAR</t>
  </si>
  <si>
    <t>FGAS 2 7130</t>
  </si>
  <si>
    <t>MADERO CTA CTE RESPUESTOS</t>
  </si>
  <si>
    <t>FGAS 49 674</t>
  </si>
  <si>
    <t>FGAS 7 4726</t>
  </si>
  <si>
    <t>CHINO PAGO FORRAJERIA</t>
  </si>
  <si>
    <t>CIAPPA JUAN GERMAN</t>
  </si>
  <si>
    <t>FGAS 1 2062</t>
  </si>
  <si>
    <t>Reparaciones</t>
  </si>
  <si>
    <t>SPATAFORA M. JOSE CTA CTE / MADERO NESTOR</t>
  </si>
  <si>
    <t>FGAS 6 1221</t>
  </si>
  <si>
    <t>CHINO PAGO POLLERIA</t>
  </si>
  <si>
    <t>FGAS 10 4889</t>
  </si>
  <si>
    <t>LOS CINCO LEGUITOS S.R.L.</t>
  </si>
  <si>
    <t>FGAS 2 10425</t>
  </si>
  <si>
    <t>SOTO ANDREA CTA CTE</t>
  </si>
  <si>
    <t>S A IMPORTADORA Y EXPORTADORA DE LA PATAGONIA</t>
  </si>
  <si>
    <t>FGAS 5975 52476</t>
  </si>
  <si>
    <t>FGAS 1 103</t>
  </si>
  <si>
    <t>VIAJE ESTUDIANTIL LOS CEIBOS</t>
  </si>
  <si>
    <t>FGAS 46 4099</t>
  </si>
  <si>
    <t>CHINO PAGO SUPERMERCADO</t>
  </si>
  <si>
    <t>FGAS 10 5128</t>
  </si>
  <si>
    <t>TOLOSA CARLA DAIANA</t>
  </si>
  <si>
    <t>FGAS 3 313</t>
  </si>
  <si>
    <t>FLETE ESCORIA</t>
  </si>
  <si>
    <t>Raimondi, Melina</t>
  </si>
  <si>
    <t>YPF RUTA - ANULA FC MAL PASADA es de la empresa,</t>
  </si>
  <si>
    <t>SIN LEYENDA - ANULA FC MAL PASADA</t>
  </si>
  <si>
    <t>SIN LEYENDA - estaba paga - SE DEVUELVE EL IVA</t>
  </si>
  <si>
    <t>SEBASTIAN ATIA CTA CTE - ANULA FC MAL PASADA</t>
  </si>
  <si>
    <t>SEBASTIAN ATIA CTA CTE (estaba paga) - SE DEVUELVE EL IVA</t>
  </si>
  <si>
    <t/>
  </si>
  <si>
    <t>PVS 10 13323</t>
  </si>
  <si>
    <t>Adelanto de Sueldos Empleados</t>
  </si>
  <si>
    <t>PAGO GAS CASA WALTER</t>
  </si>
  <si>
    <t>PAGO LUZ CASA WALTER</t>
  </si>
  <si>
    <t>PAGO TELEFONO CASA WALTER</t>
  </si>
  <si>
    <t>PVS 10 13337</t>
  </si>
  <si>
    <t>PAGO VISA PATAGONIA WALTER</t>
  </si>
  <si>
    <t>PVS 10 13359</t>
  </si>
  <si>
    <t>PAGO ELEBAR WALTER</t>
  </si>
  <si>
    <t>PAGO FAVACARD WALTER</t>
  </si>
  <si>
    <t>PVS 10 13410</t>
  </si>
  <si>
    <t>PAGO PATENTE 2/3 WALTER</t>
  </si>
  <si>
    <t>PVS 10 13465</t>
  </si>
  <si>
    <t>TRANSF ANALIA PCIA WAL</t>
  </si>
  <si>
    <t>TRANSF MERCADO PAGO WALTER</t>
  </si>
  <si>
    <t>PVS 10 13619</t>
  </si>
  <si>
    <t>TRANMSF ANALIA BCO PCIA-WALTER</t>
  </si>
  <si>
    <t>PVS 10 13292</t>
  </si>
  <si>
    <t>PAGO EXPENSAS DPTO MAITE-MAURI</t>
  </si>
  <si>
    <t>PVS 10 13441</t>
  </si>
  <si>
    <t>PAGO PATENTE CTA 3 -MAURI MERCEDES</t>
  </si>
  <si>
    <t>PVS 10 13474</t>
  </si>
  <si>
    <t>PAGO OSDE FRANCISCO GAVALDA</t>
  </si>
  <si>
    <t>PAGO OSDE TOMAS GAVALDA</t>
  </si>
  <si>
    <t>PVS 10 13577</t>
  </si>
  <si>
    <t>PAGO OSDE TOMAS</t>
  </si>
  <si>
    <t>PVS 10 13638</t>
  </si>
  <si>
    <t>PAGO 9 DE JULIO SEG 06/07-2025 - MAURI</t>
  </si>
  <si>
    <t>PVS 10 13644</t>
  </si>
  <si>
    <t>PAGO CAJA VETERINARIO MAURI</t>
  </si>
  <si>
    <t>PVS 10 13551</t>
  </si>
  <si>
    <t>PAGO ADELANTOS EMPLEADOS</t>
  </si>
  <si>
    <t>PVS 10 13636</t>
  </si>
  <si>
    <t>PAGO ADELANTO EMPLEADOS</t>
  </si>
  <si>
    <t>PVS 10 13327</t>
  </si>
  <si>
    <t>PAGO ADELANTO HINAYPIL JOSE-ROTURA PANTALLA ROBOT</t>
  </si>
  <si>
    <t>PVS 10 13590</t>
  </si>
  <si>
    <t>PAGO ADELANTO RETAMOZO MARTIN</t>
  </si>
  <si>
    <t>CONTA 10 13319</t>
  </si>
  <si>
    <t>ANULA ADELANTO EMPLEADO FACUNDO MARIO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</si>
</sst>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\$#,##0.00;\(\$#,##0.00\);\$#,##0.00"/>
  </numFmts>
  <fonts count="6">
    <font>
      <sz val="11.0"/>
      <color theme="1"/>
      <name val="Calibri"/>
      <scheme val="minor"/>
    </font>
    <font>
      <b/>
      <sz val="11.0"/>
      <color theme="1"/>
      <name val="Arial"/>
    </font>
    <font>
      <b/>
      <sz val="11.0"/>
      <color theme="1"/>
      <name val="Aptos Narrow"/>
    </font>
    <font>
      <sz val="11.0"/>
      <color theme="1"/>
      <name val="Aptos Narrow"/>
    </font>
    <font>
      <sz val="11.0"/>
      <color rgb="FFFF0000"/>
      <name val="Aptos Narrow"/>
    </font>
    <font>
      <b/>
      <sz val="11.0"/>
      <color rgb="FFFF0000"/>
      <name val="Aptos Narrow"/>
    </font>
  </fonts>
  <fills count="4">
    <fill>
      <patternFill patternType="none"/>
    </fill>
    <fill>
      <patternFill patternType="lightGray"/>
    </fill>
    <fill>
      <patternFill patternType="solid">
        <fgColor rgb="FFF7CAAC"/>
        <bgColor rgb="FFF7CAAC"/>
      </patternFill>
    </fill>
    <fill>
      <patternFill patternType="solid">
        <fgColor rgb="FFFFFF00"/>
        <bgColor rgb="FFFFFF00"/>
      </patternFill>
    </fill>
  </fills>
  <borders count="5">
    <border/>
    <border>
      <top style="medium">
        <color rgb="FF000000"/>
      </top>
      <bottom style="medium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Alignment="1" applyBorder="1" applyFont="1">
      <alignment horizontal="center"/>
    </xf>
    <xf borderId="1" fillId="0" fontId="2" numFmtId="0" xfId="0" applyBorder="1" applyFont="1"/>
    <xf borderId="0" fillId="0" fontId="3" numFmtId="0" xfId="0" applyFont="1"/>
    <xf borderId="0" fillId="0" fontId="3" numFmtId="164" xfId="0" applyFont="1" applyNumberFormat="1"/>
    <xf borderId="0" fillId="0" fontId="3" numFmtId="165" xfId="0" applyFont="1" applyNumberFormat="1"/>
    <xf borderId="2" fillId="2" fontId="3" numFmtId="0" xfId="0" applyBorder="1" applyFill="1" applyFont="1"/>
    <xf borderId="0" fillId="0" fontId="3" numFmtId="4" xfId="0" applyFont="1" applyNumberFormat="1"/>
    <xf borderId="2" fillId="3" fontId="4" numFmtId="0" xfId="0" applyBorder="1" applyFill="1" applyFont="1"/>
    <xf borderId="2" fillId="3" fontId="5" numFmtId="165" xfId="0" applyBorder="1" applyFont="1" applyNumberFormat="1"/>
    <xf borderId="2" fillId="3" fontId="3" numFmtId="0" xfId="0" applyBorder="1" applyFont="1"/>
    <xf borderId="2" fillId="3" fontId="4" numFmtId="165" xfId="0" applyBorder="1" applyFont="1" applyNumberFormat="1"/>
    <xf borderId="2" fillId="3" fontId="3" numFmtId="164" xfId="0" applyBorder="1" applyFont="1" applyNumberFormat="1"/>
    <xf borderId="2" fillId="3" fontId="3" numFmtId="165" xfId="0" applyBorder="1" applyFont="1" applyNumberFormat="1"/>
    <xf borderId="3" fillId="3" fontId="3" numFmtId="0" xfId="0" applyBorder="1" applyFont="1"/>
    <xf borderId="3" fillId="3" fontId="3" numFmtId="0" xfId="0" applyAlignment="1" applyBorder="1" applyFont="1">
      <alignment horizontal="center"/>
    </xf>
    <xf borderId="3" fillId="3" fontId="3" numFmtId="165" xfId="0" applyBorder="1" applyFont="1" applyNumberFormat="1"/>
    <xf borderId="0" fillId="0" fontId="3" numFmtId="0" xfId="0" applyAlignment="1" applyFont="1">
      <alignment horizontal="center"/>
    </xf>
    <xf borderId="4" fillId="0" fontId="3" numFmtId="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https://d.docs.live.net/Users/Usuario/Dropbox/Planilla%20formulas/FORMULAS%20ALIMENTOS%20julio%202019.xlsm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ARGA"/>
      <sheetName val="MATERIA PRIMA"/>
      <sheetName val="LECHE"/>
      <sheetName val="LECHE ESPECIALES"/>
      <sheetName val="CARNE"/>
      <sheetName val="OTROS"/>
      <sheetName val="COTIZACIONES"/>
      <sheetName val="Lista de precios"/>
      <sheetName val="Lista de precios distribuidor"/>
      <sheetName val="L. de precios distri Nutr."/>
      <sheetName val="Cotizaciones BLD"/>
      <sheetName val="Historicos"/>
      <sheetName val="Relaciones"/>
      <sheetName val="Bovinos "/>
      <sheetName val="Porcinos"/>
      <sheetName val="Materias Primas Vetifarma"/>
      <sheetName val="Nucleos Nutralmix "/>
      <sheetName val="Medicaciones - NC varios"/>
      <sheetName val="campos distancias"/>
      <sheetName val="Tarifa SEP 2017"/>
      <sheetName val="Aves"/>
      <sheetName val="Hoja9"/>
      <sheetName val="Hoja10"/>
      <sheetName val="Hoja11"/>
      <sheetName val="Hoja12"/>
      <sheetName val="Hoja13"/>
      <sheetName val="Hoja14"/>
      <sheetName val="Hoja15"/>
      <sheetName val="Precios Directos Vetifarma"/>
      <sheetName val="Hoja5"/>
      <sheetName val="Hoja6"/>
      <sheetName val="Hoja7"/>
      <sheetName val="Hoja8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9.71"/>
    <col customWidth="1" min="2" max="2" width="28.86"/>
    <col customWidth="1" min="3" max="3" width="13.43"/>
    <col customWidth="1" min="4" max="4" width="38.86"/>
    <col customWidth="1" min="5" max="5" width="17.43"/>
    <col customWidth="1" min="6" max="6" width="17.0"/>
    <col customWidth="1" min="7" max="7" width="45.86"/>
    <col customWidth="1" min="8" max="8" width="18.0"/>
    <col customWidth="1" min="9" max="9" width="12.71"/>
    <col customWidth="1" min="10" max="26" width="10.71"/>
  </cols>
  <sheetData>
    <row r="1" ht="14.2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4">
        <f t="shared" ref="A2:A315" si="1">VLOOKUP(B2,'Empleados c nro legajo'!$B$1:$F$120,2,0)</f>
        <v>1</v>
      </c>
      <c r="B2" s="4" t="s">
        <v>8</v>
      </c>
      <c r="C2" s="5">
        <v>45809.0</v>
      </c>
      <c r="D2" s="4" t="s">
        <v>9</v>
      </c>
      <c r="E2" s="4" t="s">
        <v>10</v>
      </c>
      <c r="F2" s="4" t="s">
        <v>11</v>
      </c>
      <c r="G2" s="4" t="s">
        <v>12</v>
      </c>
      <c r="H2" s="6">
        <v>-4685.95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4">
        <f t="shared" si="1"/>
        <v>1</v>
      </c>
      <c r="B3" s="4" t="s">
        <v>8</v>
      </c>
      <c r="C3" s="5">
        <v>45810.0</v>
      </c>
      <c r="D3" s="4" t="s">
        <v>13</v>
      </c>
      <c r="E3" s="4" t="s">
        <v>14</v>
      </c>
      <c r="F3" s="4" t="s">
        <v>11</v>
      </c>
      <c r="G3" s="4" t="s">
        <v>15</v>
      </c>
      <c r="H3" s="6">
        <v>9828.64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4">
        <f t="shared" si="1"/>
        <v>1</v>
      </c>
      <c r="B4" s="4" t="s">
        <v>8</v>
      </c>
      <c r="C4" s="5">
        <v>45827.0</v>
      </c>
      <c r="D4" s="4" t="s">
        <v>16</v>
      </c>
      <c r="E4" s="4" t="s">
        <v>17</v>
      </c>
      <c r="F4" s="4" t="s">
        <v>11</v>
      </c>
      <c r="G4" s="4" t="s">
        <v>18</v>
      </c>
      <c r="H4" s="6">
        <v>94678.12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4">
        <f t="shared" si="1"/>
        <v>1</v>
      </c>
      <c r="B5" s="4" t="s">
        <v>8</v>
      </c>
      <c r="C5" s="5">
        <v>45835.0</v>
      </c>
      <c r="D5" s="4" t="s">
        <v>19</v>
      </c>
      <c r="E5" s="7" t="s">
        <v>20</v>
      </c>
      <c r="F5" s="4" t="s">
        <v>21</v>
      </c>
      <c r="G5" s="4" t="s">
        <v>22</v>
      </c>
      <c r="H5" s="6">
        <v>108766.55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4">
        <f t="shared" si="1"/>
        <v>1</v>
      </c>
      <c r="B6" s="4" t="s">
        <v>8</v>
      </c>
      <c r="C6" s="5">
        <v>45838.0</v>
      </c>
      <c r="D6" s="4" t="s">
        <v>23</v>
      </c>
      <c r="E6" s="4" t="s">
        <v>24</v>
      </c>
      <c r="F6" s="4" t="s">
        <v>25</v>
      </c>
      <c r="G6" s="4" t="s">
        <v>26</v>
      </c>
      <c r="H6" s="6">
        <v>249429.67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4">
        <f t="shared" si="1"/>
        <v>1</v>
      </c>
      <c r="B7" s="4" t="s">
        <v>8</v>
      </c>
      <c r="C7" s="5">
        <v>45853.0</v>
      </c>
      <c r="D7" s="4" t="s">
        <v>23</v>
      </c>
      <c r="E7" s="4" t="s">
        <v>27</v>
      </c>
      <c r="F7" s="4" t="s">
        <v>25</v>
      </c>
      <c r="G7" s="4" t="s">
        <v>28</v>
      </c>
      <c r="H7" s="6">
        <v>64359.91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4">
        <f t="shared" si="1"/>
        <v>1</v>
      </c>
      <c r="B8" s="4" t="s">
        <v>8</v>
      </c>
      <c r="C8" s="5">
        <v>45856.0</v>
      </c>
      <c r="D8" s="4" t="s">
        <v>29</v>
      </c>
      <c r="E8" s="4" t="s">
        <v>30</v>
      </c>
      <c r="F8" s="4" t="s">
        <v>11</v>
      </c>
      <c r="G8" s="4" t="s">
        <v>31</v>
      </c>
      <c r="H8" s="6">
        <v>62809.92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4">
        <f t="shared" si="1"/>
        <v>2</v>
      </c>
      <c r="B9" s="4" t="s">
        <v>32</v>
      </c>
      <c r="C9" s="5">
        <v>45810.0</v>
      </c>
      <c r="D9" s="4" t="s">
        <v>33</v>
      </c>
      <c r="E9" s="4" t="s">
        <v>34</v>
      </c>
      <c r="F9" s="4" t="s">
        <v>21</v>
      </c>
      <c r="G9" s="4" t="s">
        <v>35</v>
      </c>
      <c r="H9" s="6">
        <v>186405.0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4">
        <f t="shared" si="1"/>
        <v>2</v>
      </c>
      <c r="B10" s="4" t="s">
        <v>32</v>
      </c>
      <c r="C10" s="5">
        <v>45814.0</v>
      </c>
      <c r="D10" s="4" t="s">
        <v>36</v>
      </c>
      <c r="E10" s="4" t="s">
        <v>37</v>
      </c>
      <c r="F10" s="4" t="s">
        <v>38</v>
      </c>
      <c r="G10" s="4" t="s">
        <v>39</v>
      </c>
      <c r="H10" s="6">
        <v>331179.44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4">
        <f t="shared" si="1"/>
        <v>2</v>
      </c>
      <c r="B11" s="4" t="s">
        <v>32</v>
      </c>
      <c r="C11" s="5">
        <v>45817.0</v>
      </c>
      <c r="D11" s="4" t="s">
        <v>33</v>
      </c>
      <c r="E11" s="4" t="s">
        <v>40</v>
      </c>
      <c r="F11" s="4" t="s">
        <v>21</v>
      </c>
      <c r="G11" s="4" t="s">
        <v>41</v>
      </c>
      <c r="H11" s="6">
        <v>81013.0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4">
        <f t="shared" si="1"/>
        <v>2</v>
      </c>
      <c r="B12" s="4" t="s">
        <v>32</v>
      </c>
      <c r="C12" s="5">
        <v>45818.0</v>
      </c>
      <c r="D12" s="4" t="s">
        <v>42</v>
      </c>
      <c r="E12" s="4" t="s">
        <v>43</v>
      </c>
      <c r="F12" s="4" t="s">
        <v>25</v>
      </c>
      <c r="G12" s="4" t="s">
        <v>44</v>
      </c>
      <c r="H12" s="6">
        <v>57184.46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4">
        <f t="shared" si="1"/>
        <v>2</v>
      </c>
      <c r="B13" s="4" t="s">
        <v>32</v>
      </c>
      <c r="C13" s="5">
        <v>45825.0</v>
      </c>
      <c r="D13" s="4" t="s">
        <v>45</v>
      </c>
      <c r="E13" s="4" t="s">
        <v>46</v>
      </c>
      <c r="F13" s="4" t="s">
        <v>11</v>
      </c>
      <c r="G13" s="4" t="s">
        <v>47</v>
      </c>
      <c r="H13" s="6">
        <v>121975.15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4">
        <f t="shared" si="1"/>
        <v>2</v>
      </c>
      <c r="B14" s="4" t="s">
        <v>32</v>
      </c>
      <c r="C14" s="5">
        <v>45835.0</v>
      </c>
      <c r="D14" s="4" t="s">
        <v>19</v>
      </c>
      <c r="E14" s="7" t="s">
        <v>20</v>
      </c>
      <c r="F14" s="4" t="s">
        <v>21</v>
      </c>
      <c r="G14" s="4" t="s">
        <v>22</v>
      </c>
      <c r="H14" s="6">
        <v>271397.5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4">
        <f t="shared" si="1"/>
        <v>2</v>
      </c>
      <c r="B15" s="4" t="s">
        <v>32</v>
      </c>
      <c r="C15" s="5">
        <v>45835.0</v>
      </c>
      <c r="D15" s="4" t="s">
        <v>48</v>
      </c>
      <c r="E15" s="4" t="s">
        <v>49</v>
      </c>
      <c r="F15" s="4" t="s">
        <v>11</v>
      </c>
      <c r="G15" s="4" t="s">
        <v>50</v>
      </c>
      <c r="H15" s="6">
        <v>-17806.61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4">
        <f t="shared" si="1"/>
        <v>2</v>
      </c>
      <c r="B16" s="4" t="s">
        <v>32</v>
      </c>
      <c r="C16" s="5">
        <v>45838.0</v>
      </c>
      <c r="D16" s="4" t="s">
        <v>51</v>
      </c>
      <c r="E16" s="7" t="s">
        <v>52</v>
      </c>
      <c r="F16" s="4" t="s">
        <v>21</v>
      </c>
      <c r="G16" s="4" t="s">
        <v>53</v>
      </c>
      <c r="H16" s="6">
        <v>84678.49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4">
        <f t="shared" si="1"/>
        <v>2</v>
      </c>
      <c r="B17" s="4" t="s">
        <v>32</v>
      </c>
      <c r="C17" s="5">
        <v>45839.0</v>
      </c>
      <c r="D17" s="4" t="s">
        <v>54</v>
      </c>
      <c r="E17" s="4" t="s">
        <v>55</v>
      </c>
      <c r="F17" s="4" t="s">
        <v>11</v>
      </c>
      <c r="G17" s="4" t="s">
        <v>56</v>
      </c>
      <c r="H17" s="6">
        <v>376653.0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4">
        <f t="shared" si="1"/>
        <v>2</v>
      </c>
      <c r="B18" s="4" t="s">
        <v>32</v>
      </c>
      <c r="C18" s="5">
        <v>45840.0</v>
      </c>
      <c r="D18" s="4" t="s">
        <v>57</v>
      </c>
      <c r="E18" s="4" t="s">
        <v>58</v>
      </c>
      <c r="F18" s="4" t="s">
        <v>38</v>
      </c>
      <c r="G18" s="4" t="s">
        <v>59</v>
      </c>
      <c r="H18" s="6">
        <v>1900000.0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4">
        <f t="shared" si="1"/>
        <v>2</v>
      </c>
      <c r="B19" s="4" t="s">
        <v>32</v>
      </c>
      <c r="C19" s="5">
        <v>45841.0</v>
      </c>
      <c r="D19" s="4" t="s">
        <v>60</v>
      </c>
      <c r="E19" s="4" t="s">
        <v>61</v>
      </c>
      <c r="F19" s="4" t="s">
        <v>38</v>
      </c>
      <c r="G19" s="4" t="s">
        <v>62</v>
      </c>
      <c r="H19" s="6">
        <v>-38020.93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4">
        <f t="shared" si="1"/>
        <v>2</v>
      </c>
      <c r="B20" s="4" t="s">
        <v>32</v>
      </c>
      <c r="C20" s="5">
        <v>45845.0</v>
      </c>
      <c r="D20" s="4" t="s">
        <v>63</v>
      </c>
      <c r="E20" s="4" t="s">
        <v>64</v>
      </c>
      <c r="F20" s="4" t="s">
        <v>38</v>
      </c>
      <c r="G20" s="4" t="s">
        <v>39</v>
      </c>
      <c r="H20" s="6">
        <v>326784.26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4">
        <f t="shared" si="1"/>
        <v>2</v>
      </c>
      <c r="B21" s="4" t="s">
        <v>32</v>
      </c>
      <c r="C21" s="5">
        <v>45855.0</v>
      </c>
      <c r="D21" s="4" t="s">
        <v>57</v>
      </c>
      <c r="E21" s="4" t="s">
        <v>65</v>
      </c>
      <c r="F21" s="4" t="s">
        <v>38</v>
      </c>
      <c r="G21" s="4" t="s">
        <v>66</v>
      </c>
      <c r="H21" s="6">
        <v>585000.0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4">
        <f t="shared" si="1"/>
        <v>2</v>
      </c>
      <c r="B22" s="4" t="s">
        <v>32</v>
      </c>
      <c r="C22" s="5">
        <v>45859.0</v>
      </c>
      <c r="D22" s="4" t="s">
        <v>33</v>
      </c>
      <c r="E22" s="4" t="s">
        <v>67</v>
      </c>
      <c r="F22" s="4" t="s">
        <v>21</v>
      </c>
      <c r="G22" s="4" t="s">
        <v>68</v>
      </c>
      <c r="H22" s="6">
        <v>279443.0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4">
        <f t="shared" si="1"/>
        <v>2</v>
      </c>
      <c r="B23" s="4" t="s">
        <v>32</v>
      </c>
      <c r="C23" s="5">
        <v>45861.0</v>
      </c>
      <c r="D23" s="4" t="s">
        <v>33</v>
      </c>
      <c r="E23" s="4" t="s">
        <v>69</v>
      </c>
      <c r="F23" s="4" t="s">
        <v>21</v>
      </c>
      <c r="G23" s="4" t="s">
        <v>70</v>
      </c>
      <c r="H23" s="6">
        <v>59748.0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4">
        <f t="shared" si="1"/>
        <v>4</v>
      </c>
      <c r="B24" s="4" t="s">
        <v>71</v>
      </c>
      <c r="C24" s="5">
        <v>45838.0</v>
      </c>
      <c r="D24" s="4" t="s">
        <v>72</v>
      </c>
      <c r="E24" s="7" t="s">
        <v>73</v>
      </c>
      <c r="F24" s="4" t="s">
        <v>25</v>
      </c>
      <c r="G24" s="4" t="s">
        <v>74</v>
      </c>
      <c r="H24" s="6">
        <v>40417.34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4">
        <f t="shared" si="1"/>
        <v>4</v>
      </c>
      <c r="B25" s="4" t="s">
        <v>71</v>
      </c>
      <c r="C25" s="5">
        <v>45842.0</v>
      </c>
      <c r="D25" s="4" t="s">
        <v>75</v>
      </c>
      <c r="E25" s="4" t="s">
        <v>76</v>
      </c>
      <c r="F25" s="4" t="s">
        <v>38</v>
      </c>
      <c r="G25" s="4" t="s">
        <v>77</v>
      </c>
      <c r="H25" s="6">
        <v>4737710.82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4">
        <f t="shared" si="1"/>
        <v>4</v>
      </c>
      <c r="B26" s="4" t="s">
        <v>71</v>
      </c>
      <c r="C26" s="5">
        <v>45848.0</v>
      </c>
      <c r="D26" s="4" t="s">
        <v>75</v>
      </c>
      <c r="E26" s="4" t="s">
        <v>78</v>
      </c>
      <c r="F26" s="4" t="s">
        <v>38</v>
      </c>
      <c r="G26" s="4" t="s">
        <v>79</v>
      </c>
      <c r="H26" s="6">
        <v>3758725.98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4">
        <f t="shared" si="1"/>
        <v>4</v>
      </c>
      <c r="B27" s="4" t="s">
        <v>71</v>
      </c>
      <c r="C27" s="5">
        <v>45853.0</v>
      </c>
      <c r="D27" s="4" t="s">
        <v>80</v>
      </c>
      <c r="E27" s="4" t="s">
        <v>81</v>
      </c>
      <c r="F27" s="4" t="s">
        <v>11</v>
      </c>
      <c r="G27" s="4" t="s">
        <v>82</v>
      </c>
      <c r="H27" s="6">
        <v>972516.53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4">
        <f t="shared" si="1"/>
        <v>9</v>
      </c>
      <c r="B28" s="4" t="s">
        <v>83</v>
      </c>
      <c r="C28" s="5">
        <v>45814.0</v>
      </c>
      <c r="D28" s="4" t="s">
        <v>84</v>
      </c>
      <c r="E28" s="4" t="s">
        <v>85</v>
      </c>
      <c r="F28" s="4" t="s">
        <v>11</v>
      </c>
      <c r="G28" s="4" t="s">
        <v>86</v>
      </c>
      <c r="H28" s="6">
        <v>-5033.06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4">
        <f t="shared" si="1"/>
        <v>9</v>
      </c>
      <c r="B29" s="4" t="s">
        <v>83</v>
      </c>
      <c r="C29" s="5">
        <v>45835.0</v>
      </c>
      <c r="D29" s="4" t="s">
        <v>19</v>
      </c>
      <c r="E29" s="7" t="s">
        <v>20</v>
      </c>
      <c r="F29" s="4" t="s">
        <v>21</v>
      </c>
      <c r="G29" s="4" t="s">
        <v>22</v>
      </c>
      <c r="H29" s="6">
        <v>329316.37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4">
        <f t="shared" si="1"/>
        <v>9</v>
      </c>
      <c r="B30" s="4" t="s">
        <v>83</v>
      </c>
      <c r="C30" s="5">
        <v>45838.0</v>
      </c>
      <c r="D30" s="4" t="s">
        <v>72</v>
      </c>
      <c r="E30" s="7" t="s">
        <v>73</v>
      </c>
      <c r="F30" s="4" t="s">
        <v>25</v>
      </c>
      <c r="G30" s="4" t="s">
        <v>74</v>
      </c>
      <c r="H30" s="6">
        <v>82386.89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4">
        <f t="shared" si="1"/>
        <v>9</v>
      </c>
      <c r="B31" s="4" t="s">
        <v>83</v>
      </c>
      <c r="C31" s="5">
        <v>45838.0</v>
      </c>
      <c r="D31" s="4" t="s">
        <v>51</v>
      </c>
      <c r="E31" s="7" t="s">
        <v>52</v>
      </c>
      <c r="F31" s="4" t="s">
        <v>21</v>
      </c>
      <c r="G31" s="4" t="s">
        <v>53</v>
      </c>
      <c r="H31" s="6">
        <v>304058.71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4">
        <f t="shared" si="1"/>
        <v>10</v>
      </c>
      <c r="B32" s="4" t="s">
        <v>87</v>
      </c>
      <c r="C32" s="5">
        <v>45819.0</v>
      </c>
      <c r="D32" s="4" t="s">
        <v>88</v>
      </c>
      <c r="E32" s="4" t="s">
        <v>89</v>
      </c>
      <c r="F32" s="4" t="s">
        <v>11</v>
      </c>
      <c r="G32" s="4" t="s">
        <v>90</v>
      </c>
      <c r="H32" s="6">
        <v>474958.68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4">
        <f t="shared" si="1"/>
        <v>10</v>
      </c>
      <c r="B33" s="4" t="s">
        <v>87</v>
      </c>
      <c r="C33" s="5">
        <v>45835.0</v>
      </c>
      <c r="D33" s="4" t="s">
        <v>19</v>
      </c>
      <c r="E33" s="7" t="s">
        <v>20</v>
      </c>
      <c r="F33" s="4" t="s">
        <v>21</v>
      </c>
      <c r="G33" s="4" t="s">
        <v>22</v>
      </c>
      <c r="H33" s="6">
        <v>40412.36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4">
        <f t="shared" si="1"/>
        <v>10</v>
      </c>
      <c r="B34" s="4" t="s">
        <v>87</v>
      </c>
      <c r="C34" s="5">
        <v>45838.0</v>
      </c>
      <c r="D34" s="4" t="s">
        <v>72</v>
      </c>
      <c r="E34" s="7" t="s">
        <v>73</v>
      </c>
      <c r="F34" s="4" t="s">
        <v>25</v>
      </c>
      <c r="G34" s="4" t="s">
        <v>74</v>
      </c>
      <c r="H34" s="6">
        <v>467280.55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4">
        <f t="shared" si="1"/>
        <v>10</v>
      </c>
      <c r="B35" s="4" t="s">
        <v>87</v>
      </c>
      <c r="C35" s="5">
        <v>45838.0</v>
      </c>
      <c r="D35" s="4" t="s">
        <v>72</v>
      </c>
      <c r="E35" s="4" t="s">
        <v>91</v>
      </c>
      <c r="F35" s="4" t="s">
        <v>25</v>
      </c>
      <c r="G35" s="4" t="s">
        <v>92</v>
      </c>
      <c r="H35" s="6">
        <v>29656.51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4">
        <f t="shared" si="1"/>
        <v>10</v>
      </c>
      <c r="B36" s="4" t="s">
        <v>87</v>
      </c>
      <c r="C36" s="5">
        <v>45838.0</v>
      </c>
      <c r="D36" s="4" t="s">
        <v>51</v>
      </c>
      <c r="E36" s="7" t="s">
        <v>52</v>
      </c>
      <c r="F36" s="4" t="s">
        <v>21</v>
      </c>
      <c r="G36" s="4" t="s">
        <v>53</v>
      </c>
      <c r="H36" s="6">
        <v>12237.9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4">
        <f t="shared" si="1"/>
        <v>10</v>
      </c>
      <c r="B37" s="4" t="s">
        <v>87</v>
      </c>
      <c r="C37" s="5">
        <v>45846.0</v>
      </c>
      <c r="D37" s="4" t="s">
        <v>93</v>
      </c>
      <c r="E37" s="4" t="s">
        <v>94</v>
      </c>
      <c r="F37" s="4" t="s">
        <v>25</v>
      </c>
      <c r="G37" s="4" t="s">
        <v>95</v>
      </c>
      <c r="H37" s="6">
        <v>53709.45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4">
        <f t="shared" si="1"/>
        <v>12</v>
      </c>
      <c r="B38" s="4" t="s">
        <v>96</v>
      </c>
      <c r="C38" s="5">
        <v>45835.0</v>
      </c>
      <c r="D38" s="4" t="s">
        <v>19</v>
      </c>
      <c r="E38" s="7" t="s">
        <v>20</v>
      </c>
      <c r="F38" s="4" t="s">
        <v>21</v>
      </c>
      <c r="G38" s="4" t="s">
        <v>22</v>
      </c>
      <c r="H38" s="6">
        <v>375942.14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4">
        <f t="shared" si="1"/>
        <v>12</v>
      </c>
      <c r="B39" s="4" t="s">
        <v>96</v>
      </c>
      <c r="C39" s="5">
        <v>45838.0</v>
      </c>
      <c r="D39" s="4" t="s">
        <v>72</v>
      </c>
      <c r="E39" s="7" t="s">
        <v>73</v>
      </c>
      <c r="F39" s="4" t="s">
        <v>25</v>
      </c>
      <c r="G39" s="4" t="s">
        <v>74</v>
      </c>
      <c r="H39" s="6">
        <v>146275.21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4">
        <f t="shared" si="1"/>
        <v>12</v>
      </c>
      <c r="B40" s="4" t="s">
        <v>96</v>
      </c>
      <c r="C40" s="5">
        <v>45838.0</v>
      </c>
      <c r="D40" s="4" t="s">
        <v>51</v>
      </c>
      <c r="E40" s="7" t="s">
        <v>52</v>
      </c>
      <c r="F40" s="4" t="s">
        <v>21</v>
      </c>
      <c r="G40" s="4" t="s">
        <v>53</v>
      </c>
      <c r="H40" s="6">
        <v>60548.98</v>
      </c>
      <c r="I40" s="8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4">
        <f t="shared" si="1"/>
        <v>12</v>
      </c>
      <c r="B41" s="4" t="s">
        <v>96</v>
      </c>
      <c r="C41" s="5">
        <v>45845.0</v>
      </c>
      <c r="D41" s="4" t="s">
        <v>97</v>
      </c>
      <c r="E41" s="4" t="s">
        <v>98</v>
      </c>
      <c r="F41" s="4" t="s">
        <v>11</v>
      </c>
      <c r="G41" s="4" t="s">
        <v>99</v>
      </c>
      <c r="H41" s="6">
        <v>-61906.53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4">
        <f t="shared" si="1"/>
        <v>12</v>
      </c>
      <c r="B42" s="4" t="s">
        <v>96</v>
      </c>
      <c r="C42" s="5">
        <v>45852.0</v>
      </c>
      <c r="D42" s="4" t="s">
        <v>100</v>
      </c>
      <c r="E42" s="4" t="s">
        <v>101</v>
      </c>
      <c r="F42" s="4" t="s">
        <v>38</v>
      </c>
      <c r="G42" s="4" t="s">
        <v>102</v>
      </c>
      <c r="H42" s="6">
        <v>-44160.74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4">
        <f t="shared" si="1"/>
        <v>14</v>
      </c>
      <c r="B43" s="4" t="s">
        <v>103</v>
      </c>
      <c r="C43" s="5">
        <v>45838.0</v>
      </c>
      <c r="D43" s="4" t="s">
        <v>72</v>
      </c>
      <c r="E43" s="7" t="s">
        <v>73</v>
      </c>
      <c r="F43" s="4" t="s">
        <v>25</v>
      </c>
      <c r="G43" s="4" t="s">
        <v>74</v>
      </c>
      <c r="H43" s="6">
        <v>257207.73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4">
        <f t="shared" si="1"/>
        <v>14</v>
      </c>
      <c r="B44" s="4" t="s">
        <v>103</v>
      </c>
      <c r="C44" s="5">
        <v>45838.0</v>
      </c>
      <c r="D44" s="4" t="s">
        <v>51</v>
      </c>
      <c r="E44" s="7" t="s">
        <v>52</v>
      </c>
      <c r="F44" s="4" t="s">
        <v>21</v>
      </c>
      <c r="G44" s="4" t="s">
        <v>53</v>
      </c>
      <c r="H44" s="6">
        <v>69767.41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4">
        <f t="shared" si="1"/>
        <v>15</v>
      </c>
      <c r="B45" s="4" t="s">
        <v>104</v>
      </c>
      <c r="C45" s="5">
        <v>45821.0</v>
      </c>
      <c r="D45" s="4" t="s">
        <v>23</v>
      </c>
      <c r="E45" s="4" t="s">
        <v>105</v>
      </c>
      <c r="F45" s="4" t="s">
        <v>25</v>
      </c>
      <c r="G45" s="4" t="s">
        <v>106</v>
      </c>
      <c r="H45" s="6">
        <v>75134.73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4">
        <f t="shared" si="1"/>
        <v>15</v>
      </c>
      <c r="B46" s="4" t="s">
        <v>104</v>
      </c>
      <c r="C46" s="5">
        <v>45832.0</v>
      </c>
      <c r="D46" s="4" t="s">
        <v>60</v>
      </c>
      <c r="E46" s="4" t="s">
        <v>107</v>
      </c>
      <c r="F46" s="4" t="s">
        <v>11</v>
      </c>
      <c r="G46" s="4" t="s">
        <v>108</v>
      </c>
      <c r="H46" s="6">
        <v>-42164.23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4">
        <f t="shared" si="1"/>
        <v>15</v>
      </c>
      <c r="B47" s="4" t="s">
        <v>104</v>
      </c>
      <c r="C47" s="5">
        <v>45835.0</v>
      </c>
      <c r="D47" s="4" t="s">
        <v>19</v>
      </c>
      <c r="E47" s="7" t="s">
        <v>20</v>
      </c>
      <c r="F47" s="4" t="s">
        <v>21</v>
      </c>
      <c r="G47" s="4" t="s">
        <v>22</v>
      </c>
      <c r="H47" s="6">
        <v>413223.14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4">
        <f t="shared" si="1"/>
        <v>15</v>
      </c>
      <c r="B48" s="4" t="s">
        <v>104</v>
      </c>
      <c r="C48" s="5">
        <v>45838.0</v>
      </c>
      <c r="D48" s="4" t="s">
        <v>23</v>
      </c>
      <c r="E48" s="4" t="s">
        <v>109</v>
      </c>
      <c r="F48" s="4" t="s">
        <v>25</v>
      </c>
      <c r="G48" s="4" t="s">
        <v>106</v>
      </c>
      <c r="H48" s="6">
        <v>66516.16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4">
        <f t="shared" si="1"/>
        <v>15</v>
      </c>
      <c r="B49" s="4" t="s">
        <v>104</v>
      </c>
      <c r="C49" s="5">
        <v>45838.0</v>
      </c>
      <c r="D49" s="4" t="s">
        <v>51</v>
      </c>
      <c r="E49" s="7" t="s">
        <v>52</v>
      </c>
      <c r="F49" s="4" t="s">
        <v>21</v>
      </c>
      <c r="G49" s="4" t="s">
        <v>53</v>
      </c>
      <c r="H49" s="6">
        <v>180153.46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4">
        <f t="shared" si="1"/>
        <v>20</v>
      </c>
      <c r="B50" s="4" t="s">
        <v>110</v>
      </c>
      <c r="C50" s="5">
        <v>45838.0</v>
      </c>
      <c r="D50" s="4" t="s">
        <v>72</v>
      </c>
      <c r="E50" s="7" t="s">
        <v>73</v>
      </c>
      <c r="F50" s="4" t="s">
        <v>25</v>
      </c>
      <c r="G50" s="9" t="s">
        <v>74</v>
      </c>
      <c r="H50" s="10">
        <v>184300.43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4">
        <f t="shared" si="1"/>
        <v>20</v>
      </c>
      <c r="B51" s="4" t="s">
        <v>110</v>
      </c>
      <c r="C51" s="5">
        <v>45838.0</v>
      </c>
      <c r="D51" s="4" t="s">
        <v>111</v>
      </c>
      <c r="E51" s="7" t="s">
        <v>112</v>
      </c>
      <c r="F51" s="4" t="s">
        <v>21</v>
      </c>
      <c r="G51" s="4" t="s">
        <v>113</v>
      </c>
      <c r="H51" s="6">
        <v>384338.84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4">
        <f t="shared" si="1"/>
        <v>22</v>
      </c>
      <c r="B52" s="4" t="s">
        <v>114</v>
      </c>
      <c r="C52" s="5">
        <v>45838.0</v>
      </c>
      <c r="D52" s="4" t="s">
        <v>72</v>
      </c>
      <c r="E52" s="7" t="s">
        <v>73</v>
      </c>
      <c r="F52" s="4" t="s">
        <v>25</v>
      </c>
      <c r="G52" s="4" t="s">
        <v>74</v>
      </c>
      <c r="H52" s="6">
        <v>63129.06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4">
        <f t="shared" si="1"/>
        <v>22</v>
      </c>
      <c r="B53" s="4" t="s">
        <v>114</v>
      </c>
      <c r="C53" s="5">
        <v>45838.0</v>
      </c>
      <c r="D53" s="4" t="s">
        <v>111</v>
      </c>
      <c r="E53" s="7" t="s">
        <v>112</v>
      </c>
      <c r="F53" s="4" t="s">
        <v>21</v>
      </c>
      <c r="G53" s="4" t="s">
        <v>113</v>
      </c>
      <c r="H53" s="6">
        <v>115685.95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>
        <f t="shared" si="1"/>
        <v>23</v>
      </c>
      <c r="B54" s="4" t="s">
        <v>115</v>
      </c>
      <c r="C54" s="5">
        <v>45838.0</v>
      </c>
      <c r="D54" s="4" t="s">
        <v>72</v>
      </c>
      <c r="E54" s="7" t="s">
        <v>73</v>
      </c>
      <c r="F54" s="4" t="s">
        <v>25</v>
      </c>
      <c r="G54" s="4" t="s">
        <v>74</v>
      </c>
      <c r="H54" s="6">
        <v>88858.26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>
        <f t="shared" si="1"/>
        <v>23</v>
      </c>
      <c r="B55" s="4" t="s">
        <v>115</v>
      </c>
      <c r="C55" s="5">
        <v>45838.0</v>
      </c>
      <c r="D55" s="4" t="s">
        <v>111</v>
      </c>
      <c r="E55" s="7" t="s">
        <v>112</v>
      </c>
      <c r="F55" s="4" t="s">
        <v>21</v>
      </c>
      <c r="G55" s="4" t="s">
        <v>113</v>
      </c>
      <c r="H55" s="6">
        <v>555433.88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>
        <f t="shared" si="1"/>
        <v>24</v>
      </c>
      <c r="B56" s="4" t="s">
        <v>116</v>
      </c>
      <c r="C56" s="5">
        <v>45835.0</v>
      </c>
      <c r="D56" s="4" t="s">
        <v>19</v>
      </c>
      <c r="E56" s="7" t="s">
        <v>20</v>
      </c>
      <c r="F56" s="4" t="s">
        <v>21</v>
      </c>
      <c r="G56" s="4" t="s">
        <v>22</v>
      </c>
      <c r="H56" s="6">
        <v>322027.42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>
        <f t="shared" si="1"/>
        <v>24</v>
      </c>
      <c r="B57" s="4" t="s">
        <v>116</v>
      </c>
      <c r="C57" s="5">
        <v>45838.0</v>
      </c>
      <c r="D57" s="4" t="s">
        <v>72</v>
      </c>
      <c r="E57" s="7" t="s">
        <v>73</v>
      </c>
      <c r="F57" s="4" t="s">
        <v>25</v>
      </c>
      <c r="G57" s="4" t="s">
        <v>74</v>
      </c>
      <c r="H57" s="6">
        <v>38478.91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>
        <f t="shared" si="1"/>
        <v>24</v>
      </c>
      <c r="B58" s="4" t="s">
        <v>116</v>
      </c>
      <c r="C58" s="5">
        <v>45838.0</v>
      </c>
      <c r="D58" s="4" t="s">
        <v>51</v>
      </c>
      <c r="E58" s="7" t="s">
        <v>52</v>
      </c>
      <c r="F58" s="4" t="s">
        <v>21</v>
      </c>
      <c r="G58" s="4" t="s">
        <v>53</v>
      </c>
      <c r="H58" s="6">
        <v>175257.41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>
        <f t="shared" si="1"/>
        <v>25</v>
      </c>
      <c r="B59" s="4" t="s">
        <v>117</v>
      </c>
      <c r="C59" s="5">
        <v>45838.0</v>
      </c>
      <c r="D59" s="4" t="s">
        <v>72</v>
      </c>
      <c r="E59" s="7" t="s">
        <v>73</v>
      </c>
      <c r="F59" s="4" t="s">
        <v>25</v>
      </c>
      <c r="G59" s="4" t="s">
        <v>74</v>
      </c>
      <c r="H59" s="6">
        <v>104126.35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>
        <f t="shared" si="1"/>
        <v>25</v>
      </c>
      <c r="B60" s="4" t="s">
        <v>117</v>
      </c>
      <c r="C60" s="5">
        <v>45838.0</v>
      </c>
      <c r="D60" s="4" t="s">
        <v>111</v>
      </c>
      <c r="E60" s="7" t="s">
        <v>112</v>
      </c>
      <c r="F60" s="4" t="s">
        <v>21</v>
      </c>
      <c r="G60" s="4" t="s">
        <v>113</v>
      </c>
      <c r="H60" s="6">
        <v>50161.16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>
        <f t="shared" si="1"/>
        <v>29</v>
      </c>
      <c r="B61" s="4" t="s">
        <v>118</v>
      </c>
      <c r="C61" s="5">
        <v>45838.0</v>
      </c>
      <c r="D61" s="4" t="s">
        <v>72</v>
      </c>
      <c r="E61" s="7" t="s">
        <v>73</v>
      </c>
      <c r="F61" s="4" t="s">
        <v>25</v>
      </c>
      <c r="G61" s="4" t="s">
        <v>74</v>
      </c>
      <c r="H61" s="6">
        <v>109992.47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>
        <f t="shared" si="1"/>
        <v>29</v>
      </c>
      <c r="B62" s="4" t="s">
        <v>118</v>
      </c>
      <c r="C62" s="5">
        <v>45838.0</v>
      </c>
      <c r="D62" s="4" t="s">
        <v>111</v>
      </c>
      <c r="E62" s="7" t="s">
        <v>112</v>
      </c>
      <c r="F62" s="4" t="s">
        <v>21</v>
      </c>
      <c r="G62" s="4" t="s">
        <v>113</v>
      </c>
      <c r="H62" s="6">
        <v>231404.96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>
        <f t="shared" si="1"/>
        <v>35</v>
      </c>
      <c r="B63" s="4" t="s">
        <v>119</v>
      </c>
      <c r="C63" s="5">
        <v>45821.0</v>
      </c>
      <c r="D63" s="4" t="s">
        <v>23</v>
      </c>
      <c r="E63" s="4" t="s">
        <v>120</v>
      </c>
      <c r="F63" s="4" t="s">
        <v>25</v>
      </c>
      <c r="G63" s="4" t="s">
        <v>121</v>
      </c>
      <c r="H63" s="6">
        <v>45307.39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>
        <f t="shared" si="1"/>
        <v>35</v>
      </c>
      <c r="B64" s="4" t="s">
        <v>119</v>
      </c>
      <c r="C64" s="5">
        <v>45831.0</v>
      </c>
      <c r="D64" s="4" t="s">
        <v>122</v>
      </c>
      <c r="E64" s="4" t="s">
        <v>123</v>
      </c>
      <c r="F64" s="4" t="s">
        <v>11</v>
      </c>
      <c r="G64" s="4" t="s">
        <v>124</v>
      </c>
      <c r="H64" s="6">
        <v>24486.12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>
        <f t="shared" si="1"/>
        <v>35</v>
      </c>
      <c r="B65" s="4" t="s">
        <v>119</v>
      </c>
      <c r="C65" s="5">
        <v>45835.0</v>
      </c>
      <c r="D65" s="4" t="s">
        <v>19</v>
      </c>
      <c r="E65" s="7" t="s">
        <v>20</v>
      </c>
      <c r="F65" s="4" t="s">
        <v>21</v>
      </c>
      <c r="G65" s="4" t="s">
        <v>22</v>
      </c>
      <c r="H65" s="6">
        <v>117110.74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>
        <f t="shared" si="1"/>
        <v>35</v>
      </c>
      <c r="B66" s="4" t="s">
        <v>119</v>
      </c>
      <c r="C66" s="5">
        <v>45838.0</v>
      </c>
      <c r="D66" s="4" t="s">
        <v>23</v>
      </c>
      <c r="E66" s="4" t="s">
        <v>125</v>
      </c>
      <c r="F66" s="4" t="s">
        <v>25</v>
      </c>
      <c r="G66" s="4" t="s">
        <v>126</v>
      </c>
      <c r="H66" s="6">
        <v>39092.22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>
        <f t="shared" si="1"/>
        <v>35</v>
      </c>
      <c r="B67" s="4" t="s">
        <v>119</v>
      </c>
      <c r="C67" s="5">
        <v>45838.0</v>
      </c>
      <c r="D67" s="4" t="s">
        <v>72</v>
      </c>
      <c r="E67" s="7" t="s">
        <v>73</v>
      </c>
      <c r="F67" s="4" t="s">
        <v>25</v>
      </c>
      <c r="G67" s="4" t="s">
        <v>74</v>
      </c>
      <c r="H67" s="6">
        <v>96272.09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>
        <f t="shared" si="1"/>
        <v>35</v>
      </c>
      <c r="B68" s="4" t="s">
        <v>119</v>
      </c>
      <c r="C68" s="5">
        <v>45838.0</v>
      </c>
      <c r="D68" s="4" t="s">
        <v>51</v>
      </c>
      <c r="E68" s="7" t="s">
        <v>52</v>
      </c>
      <c r="F68" s="4" t="s">
        <v>21</v>
      </c>
      <c r="G68" s="4" t="s">
        <v>53</v>
      </c>
      <c r="H68" s="6">
        <v>298387.74</v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>
        <f t="shared" si="1"/>
        <v>35</v>
      </c>
      <c r="B69" s="4" t="s">
        <v>119</v>
      </c>
      <c r="C69" s="5">
        <v>45843.0</v>
      </c>
      <c r="D69" s="4" t="s">
        <v>127</v>
      </c>
      <c r="E69" s="7" t="s">
        <v>128</v>
      </c>
      <c r="F69" s="4" t="s">
        <v>21</v>
      </c>
      <c r="G69" s="9" t="s">
        <v>129</v>
      </c>
      <c r="H69" s="10">
        <f>9305.04</f>
        <v>9305.04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>
        <f t="shared" si="1"/>
        <v>35</v>
      </c>
      <c r="B70" s="4" t="s">
        <v>119</v>
      </c>
      <c r="C70" s="5">
        <v>45843.0</v>
      </c>
      <c r="D70" s="4" t="s">
        <v>127</v>
      </c>
      <c r="E70" s="7" t="s">
        <v>128</v>
      </c>
      <c r="F70" s="4" t="s">
        <v>21</v>
      </c>
      <c r="G70" s="4" t="s">
        <v>130</v>
      </c>
      <c r="H70" s="6">
        <v>-31702.07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>
        <f t="shared" si="1"/>
        <v>35</v>
      </c>
      <c r="B71" s="4" t="s">
        <v>119</v>
      </c>
      <c r="C71" s="5">
        <v>45853.0</v>
      </c>
      <c r="D71" s="4" t="s">
        <v>23</v>
      </c>
      <c r="E71" s="7" t="s">
        <v>131</v>
      </c>
      <c r="F71" s="4" t="s">
        <v>25</v>
      </c>
      <c r="G71" s="4" t="s">
        <v>132</v>
      </c>
      <c r="H71" s="6">
        <v>8960.58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>
        <f t="shared" si="1"/>
        <v>35</v>
      </c>
      <c r="B72" s="4" t="s">
        <v>119</v>
      </c>
      <c r="C72" s="5">
        <v>45853.0</v>
      </c>
      <c r="D72" s="4" t="s">
        <v>23</v>
      </c>
      <c r="E72" s="7" t="s">
        <v>131</v>
      </c>
      <c r="F72" s="4" t="s">
        <v>25</v>
      </c>
      <c r="G72" s="4" t="s">
        <v>133</v>
      </c>
      <c r="H72" s="6">
        <v>38937.55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>
        <f t="shared" si="1"/>
        <v>39</v>
      </c>
      <c r="B73" s="4" t="s">
        <v>134</v>
      </c>
      <c r="C73" s="5">
        <v>45835.0</v>
      </c>
      <c r="D73" s="4" t="s">
        <v>19</v>
      </c>
      <c r="E73" s="7" t="s">
        <v>20</v>
      </c>
      <c r="F73" s="4" t="s">
        <v>21</v>
      </c>
      <c r="G73" s="4" t="s">
        <v>22</v>
      </c>
      <c r="H73" s="6">
        <v>176745.8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>
        <f t="shared" si="1"/>
        <v>39</v>
      </c>
      <c r="B74" s="4" t="s">
        <v>134</v>
      </c>
      <c r="C74" s="5">
        <v>45838.0</v>
      </c>
      <c r="D74" s="4" t="s">
        <v>72</v>
      </c>
      <c r="E74" s="7" t="s">
        <v>73</v>
      </c>
      <c r="F74" s="4" t="s">
        <v>25</v>
      </c>
      <c r="G74" s="4" t="s">
        <v>74</v>
      </c>
      <c r="H74" s="6">
        <v>32389.28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>
        <f t="shared" si="1"/>
        <v>43</v>
      </c>
      <c r="B75" s="4" t="s">
        <v>135</v>
      </c>
      <c r="C75" s="5">
        <v>45811.0</v>
      </c>
      <c r="D75" s="4" t="s">
        <v>136</v>
      </c>
      <c r="E75" s="4" t="s">
        <v>137</v>
      </c>
      <c r="F75" s="4" t="s">
        <v>21</v>
      </c>
      <c r="G75" s="4" t="s">
        <v>138</v>
      </c>
      <c r="H75" s="6">
        <v>-7150.24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>
        <f t="shared" si="1"/>
        <v>43</v>
      </c>
      <c r="B76" s="4" t="s">
        <v>135</v>
      </c>
      <c r="C76" s="5">
        <v>45814.0</v>
      </c>
      <c r="D76" s="4" t="s">
        <v>93</v>
      </c>
      <c r="E76" s="4" t="s">
        <v>139</v>
      </c>
      <c r="F76" s="4" t="s">
        <v>25</v>
      </c>
      <c r="G76" s="4" t="s">
        <v>140</v>
      </c>
      <c r="H76" s="6">
        <v>-5014.25</v>
      </c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>
        <f t="shared" si="1"/>
        <v>43</v>
      </c>
      <c r="B77" s="4" t="s">
        <v>135</v>
      </c>
      <c r="C77" s="5">
        <v>45820.0</v>
      </c>
      <c r="D77" s="4" t="s">
        <v>93</v>
      </c>
      <c r="E77" s="4" t="s">
        <v>141</v>
      </c>
      <c r="F77" s="4" t="s">
        <v>25</v>
      </c>
      <c r="G77" s="4" t="s">
        <v>140</v>
      </c>
      <c r="H77" s="6">
        <v>-12596.54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>
        <f t="shared" si="1"/>
        <v>43</v>
      </c>
      <c r="B78" s="4" t="s">
        <v>135</v>
      </c>
      <c r="C78" s="5">
        <v>45826.0</v>
      </c>
      <c r="D78" s="4" t="s">
        <v>93</v>
      </c>
      <c r="E78" s="4" t="s">
        <v>142</v>
      </c>
      <c r="F78" s="4" t="s">
        <v>25</v>
      </c>
      <c r="G78" s="4" t="s">
        <v>140</v>
      </c>
      <c r="H78" s="6">
        <v>-6897.2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>
        <f t="shared" si="1"/>
        <v>43</v>
      </c>
      <c r="B79" s="4" t="s">
        <v>135</v>
      </c>
      <c r="C79" s="5">
        <v>45828.0</v>
      </c>
      <c r="D79" s="4" t="s">
        <v>93</v>
      </c>
      <c r="E79" s="4" t="s">
        <v>143</v>
      </c>
      <c r="F79" s="4" t="s">
        <v>25</v>
      </c>
      <c r="G79" s="4" t="s">
        <v>140</v>
      </c>
      <c r="H79" s="6">
        <v>-4424.91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>
        <f t="shared" si="1"/>
        <v>43</v>
      </c>
      <c r="B80" s="4" t="s">
        <v>135</v>
      </c>
      <c r="C80" s="5">
        <v>45831.0</v>
      </c>
      <c r="D80" s="4" t="s">
        <v>93</v>
      </c>
      <c r="E80" s="4" t="s">
        <v>144</v>
      </c>
      <c r="F80" s="4" t="s">
        <v>25</v>
      </c>
      <c r="G80" s="4" t="s">
        <v>140</v>
      </c>
      <c r="H80" s="6">
        <v>-4868.53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>
        <f t="shared" si="1"/>
        <v>43</v>
      </c>
      <c r="B81" s="4" t="s">
        <v>135</v>
      </c>
      <c r="C81" s="5">
        <v>45832.0</v>
      </c>
      <c r="D81" s="4" t="s">
        <v>45</v>
      </c>
      <c r="E81" s="4" t="s">
        <v>145</v>
      </c>
      <c r="F81" s="4" t="s">
        <v>11</v>
      </c>
      <c r="G81" s="4" t="s">
        <v>146</v>
      </c>
      <c r="H81" s="6">
        <v>-35689.59</v>
      </c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>
        <f t="shared" si="1"/>
        <v>43</v>
      </c>
      <c r="B82" s="4" t="s">
        <v>135</v>
      </c>
      <c r="C82" s="5">
        <v>45835.0</v>
      </c>
      <c r="D82" s="4" t="s">
        <v>19</v>
      </c>
      <c r="E82" s="7" t="s">
        <v>20</v>
      </c>
      <c r="F82" s="4" t="s">
        <v>21</v>
      </c>
      <c r="G82" s="4" t="s">
        <v>22</v>
      </c>
      <c r="H82" s="6">
        <v>301081.92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>
        <f t="shared" si="1"/>
        <v>43</v>
      </c>
      <c r="B83" s="4" t="s">
        <v>135</v>
      </c>
      <c r="C83" s="5">
        <v>45835.0</v>
      </c>
      <c r="D83" s="4" t="s">
        <v>9</v>
      </c>
      <c r="E83" s="4" t="s">
        <v>147</v>
      </c>
      <c r="F83" s="4" t="s">
        <v>11</v>
      </c>
      <c r="G83" s="4" t="s">
        <v>148</v>
      </c>
      <c r="H83" s="6">
        <v>-31179.89</v>
      </c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>
        <f t="shared" si="1"/>
        <v>43</v>
      </c>
      <c r="B84" s="4" t="s">
        <v>135</v>
      </c>
      <c r="C84" s="5">
        <v>45835.0</v>
      </c>
      <c r="D84" s="4" t="s">
        <v>9</v>
      </c>
      <c r="E84" s="4" t="s">
        <v>149</v>
      </c>
      <c r="F84" s="4" t="s">
        <v>11</v>
      </c>
      <c r="G84" s="4" t="s">
        <v>148</v>
      </c>
      <c r="H84" s="6">
        <v>-22117.71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>
        <f t="shared" si="1"/>
        <v>43</v>
      </c>
      <c r="B85" s="4" t="s">
        <v>135</v>
      </c>
      <c r="C85" s="5">
        <v>45838.0</v>
      </c>
      <c r="D85" s="4" t="s">
        <v>93</v>
      </c>
      <c r="E85" s="4" t="s">
        <v>150</v>
      </c>
      <c r="F85" s="4" t="s">
        <v>25</v>
      </c>
      <c r="G85" s="4" t="s">
        <v>140</v>
      </c>
      <c r="H85" s="6">
        <v>-5442.09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>
        <f t="shared" si="1"/>
        <v>43</v>
      </c>
      <c r="B86" s="4" t="s">
        <v>135</v>
      </c>
      <c r="C86" s="5">
        <v>45838.0</v>
      </c>
      <c r="D86" s="4" t="s">
        <v>72</v>
      </c>
      <c r="E86" s="7" t="s">
        <v>73</v>
      </c>
      <c r="F86" s="4" t="s">
        <v>25</v>
      </c>
      <c r="G86" s="4" t="s">
        <v>74</v>
      </c>
      <c r="H86" s="6">
        <v>195559.57</v>
      </c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>
        <f t="shared" si="1"/>
        <v>43</v>
      </c>
      <c r="B87" s="4" t="s">
        <v>135</v>
      </c>
      <c r="C87" s="5">
        <v>45838.0</v>
      </c>
      <c r="D87" s="4" t="s">
        <v>151</v>
      </c>
      <c r="E87" s="4" t="s">
        <v>152</v>
      </c>
      <c r="F87" s="4" t="s">
        <v>11</v>
      </c>
      <c r="G87" s="4" t="s">
        <v>153</v>
      </c>
      <c r="H87" s="6">
        <v>112013.99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>
        <f t="shared" si="1"/>
        <v>43</v>
      </c>
      <c r="B88" s="4" t="s">
        <v>135</v>
      </c>
      <c r="C88" s="5">
        <v>45838.0</v>
      </c>
      <c r="D88" s="4" t="s">
        <v>154</v>
      </c>
      <c r="E88" s="4" t="s">
        <v>155</v>
      </c>
      <c r="F88" s="4" t="s">
        <v>11</v>
      </c>
      <c r="G88" s="4" t="s">
        <v>156</v>
      </c>
      <c r="H88" s="6">
        <v>-13818.35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>
        <f t="shared" si="1"/>
        <v>43</v>
      </c>
      <c r="B89" s="4" t="s">
        <v>135</v>
      </c>
      <c r="C89" s="5">
        <v>45839.0</v>
      </c>
      <c r="D89" s="4" t="s">
        <v>151</v>
      </c>
      <c r="E89" s="4" t="s">
        <v>157</v>
      </c>
      <c r="F89" s="4" t="s">
        <v>11</v>
      </c>
      <c r="G89" s="4" t="s">
        <v>158</v>
      </c>
      <c r="H89" s="6">
        <v>-3627.39</v>
      </c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>
        <f t="shared" si="1"/>
        <v>43</v>
      </c>
      <c r="B90" s="4" t="s">
        <v>135</v>
      </c>
      <c r="C90" s="5">
        <v>45839.0</v>
      </c>
      <c r="D90" s="4" t="s">
        <v>159</v>
      </c>
      <c r="E90" s="4" t="s">
        <v>160</v>
      </c>
      <c r="F90" s="4" t="s">
        <v>11</v>
      </c>
      <c r="G90" s="4" t="s">
        <v>161</v>
      </c>
      <c r="H90" s="6">
        <v>-2460.99</v>
      </c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>
        <f t="shared" si="1"/>
        <v>43</v>
      </c>
      <c r="B91" s="4" t="s">
        <v>135</v>
      </c>
      <c r="C91" s="5">
        <v>45845.0</v>
      </c>
      <c r="D91" s="4" t="s">
        <v>60</v>
      </c>
      <c r="E91" s="4" t="s">
        <v>162</v>
      </c>
      <c r="F91" s="4" t="s">
        <v>11</v>
      </c>
      <c r="G91" s="4" t="s">
        <v>163</v>
      </c>
      <c r="H91" s="6">
        <v>-4751.04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>
        <f t="shared" si="1"/>
        <v>43</v>
      </c>
      <c r="B92" s="4" t="s">
        <v>135</v>
      </c>
      <c r="C92" s="5">
        <v>45846.0</v>
      </c>
      <c r="D92" s="4" t="s">
        <v>164</v>
      </c>
      <c r="E92" s="4" t="s">
        <v>165</v>
      </c>
      <c r="F92" s="4" t="s">
        <v>11</v>
      </c>
      <c r="G92" s="4" t="s">
        <v>166</v>
      </c>
      <c r="H92" s="6">
        <v>-13363.64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>
        <f t="shared" si="1"/>
        <v>43</v>
      </c>
      <c r="B93" s="4" t="s">
        <v>135</v>
      </c>
      <c r="C93" s="5">
        <v>45851.0</v>
      </c>
      <c r="D93" s="4" t="s">
        <v>60</v>
      </c>
      <c r="E93" s="4" t="s">
        <v>167</v>
      </c>
      <c r="F93" s="4" t="s">
        <v>11</v>
      </c>
      <c r="G93" s="4" t="s">
        <v>168</v>
      </c>
      <c r="H93" s="6">
        <v>-6531.84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>
        <f t="shared" si="1"/>
        <v>43</v>
      </c>
      <c r="B94" s="4" t="s">
        <v>135</v>
      </c>
      <c r="C94" s="5">
        <v>45851.0</v>
      </c>
      <c r="D94" s="4" t="s">
        <v>60</v>
      </c>
      <c r="E94" s="4" t="s">
        <v>169</v>
      </c>
      <c r="F94" s="4" t="s">
        <v>11</v>
      </c>
      <c r="G94" s="4" t="s">
        <v>170</v>
      </c>
      <c r="H94" s="6">
        <v>-13577.98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>
        <f t="shared" si="1"/>
        <v>43</v>
      </c>
      <c r="B95" s="4" t="s">
        <v>135</v>
      </c>
      <c r="C95" s="5">
        <v>45852.0</v>
      </c>
      <c r="D95" s="4" t="s">
        <v>151</v>
      </c>
      <c r="E95" s="4" t="s">
        <v>171</v>
      </c>
      <c r="F95" s="4" t="s">
        <v>11</v>
      </c>
      <c r="G95" s="4" t="s">
        <v>172</v>
      </c>
      <c r="H95" s="6">
        <v>-10012.4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>
        <f t="shared" si="1"/>
        <v>43</v>
      </c>
      <c r="B96" s="4" t="s">
        <v>135</v>
      </c>
      <c r="C96" s="5">
        <v>45855.0</v>
      </c>
      <c r="D96" s="4" t="s">
        <v>63</v>
      </c>
      <c r="E96" s="4" t="s">
        <v>173</v>
      </c>
      <c r="F96" s="4" t="s">
        <v>11</v>
      </c>
      <c r="G96" s="4" t="s">
        <v>174</v>
      </c>
      <c r="H96" s="6">
        <v>-9744.47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>
        <f t="shared" si="1"/>
        <v>43</v>
      </c>
      <c r="B97" s="4" t="s">
        <v>135</v>
      </c>
      <c r="C97" s="5">
        <v>45856.0</v>
      </c>
      <c r="D97" s="4" t="s">
        <v>60</v>
      </c>
      <c r="E97" s="4" t="s">
        <v>175</v>
      </c>
      <c r="F97" s="4" t="s">
        <v>11</v>
      </c>
      <c r="G97" s="4" t="s">
        <v>176</v>
      </c>
      <c r="H97" s="6">
        <v>-7498.74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>
        <f t="shared" si="1"/>
        <v>46</v>
      </c>
      <c r="B98" s="4" t="s">
        <v>177</v>
      </c>
      <c r="C98" s="5">
        <v>45838.0</v>
      </c>
      <c r="D98" s="4" t="s">
        <v>72</v>
      </c>
      <c r="E98" s="7" t="s">
        <v>73</v>
      </c>
      <c r="F98" s="4" t="s">
        <v>25</v>
      </c>
      <c r="G98" s="4" t="s">
        <v>74</v>
      </c>
      <c r="H98" s="6">
        <v>39620.8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>
        <f t="shared" si="1"/>
        <v>46</v>
      </c>
      <c r="B99" s="4" t="s">
        <v>177</v>
      </c>
      <c r="C99" s="5">
        <v>45839.0</v>
      </c>
      <c r="D99" s="4" t="s">
        <v>178</v>
      </c>
      <c r="E99" s="4" t="s">
        <v>179</v>
      </c>
      <c r="F99" s="4" t="s">
        <v>11</v>
      </c>
      <c r="G99" s="4" t="s">
        <v>180</v>
      </c>
      <c r="H99" s="6">
        <v>37024.8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>
        <f t="shared" si="1"/>
        <v>46</v>
      </c>
      <c r="B100" s="4" t="s">
        <v>177</v>
      </c>
      <c r="C100" s="5">
        <v>45839.0</v>
      </c>
      <c r="D100" s="4" t="s">
        <v>181</v>
      </c>
      <c r="E100" s="4" t="s">
        <v>182</v>
      </c>
      <c r="F100" s="4" t="s">
        <v>11</v>
      </c>
      <c r="G100" s="4" t="s">
        <v>183</v>
      </c>
      <c r="H100" s="6">
        <v>9647.49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>
        <f t="shared" si="1"/>
        <v>46</v>
      </c>
      <c r="B101" s="4" t="s">
        <v>177</v>
      </c>
      <c r="C101" s="5">
        <v>45839.0</v>
      </c>
      <c r="D101" s="4" t="s">
        <v>184</v>
      </c>
      <c r="E101" s="4" t="s">
        <v>185</v>
      </c>
      <c r="F101" s="4" t="s">
        <v>11</v>
      </c>
      <c r="G101" s="4" t="s">
        <v>186</v>
      </c>
      <c r="H101" s="6">
        <v>-2276.21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>
        <f t="shared" si="1"/>
        <v>46</v>
      </c>
      <c r="B102" s="4" t="s">
        <v>177</v>
      </c>
      <c r="C102" s="5">
        <v>45839.0</v>
      </c>
      <c r="D102" s="4" t="s">
        <v>184</v>
      </c>
      <c r="E102" s="4" t="s">
        <v>187</v>
      </c>
      <c r="F102" s="4" t="s">
        <v>11</v>
      </c>
      <c r="G102" s="4" t="s">
        <v>180</v>
      </c>
      <c r="H102" s="6">
        <v>583717.82</v>
      </c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>
        <f t="shared" si="1"/>
        <v>46</v>
      </c>
      <c r="B103" s="4" t="s">
        <v>177</v>
      </c>
      <c r="C103" s="5">
        <v>45839.0</v>
      </c>
      <c r="D103" s="4" t="s">
        <v>188</v>
      </c>
      <c r="E103" s="4" t="s">
        <v>189</v>
      </c>
      <c r="F103" s="4" t="s">
        <v>11</v>
      </c>
      <c r="G103" s="4" t="s">
        <v>190</v>
      </c>
      <c r="H103" s="6">
        <v>36010.69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>
        <f t="shared" si="1"/>
        <v>46</v>
      </c>
      <c r="B104" s="4" t="s">
        <v>177</v>
      </c>
      <c r="C104" s="5">
        <v>45841.0</v>
      </c>
      <c r="D104" s="4" t="s">
        <v>191</v>
      </c>
      <c r="E104" s="4" t="s">
        <v>192</v>
      </c>
      <c r="F104" s="4" t="s">
        <v>11</v>
      </c>
      <c r="G104" s="4" t="s">
        <v>193</v>
      </c>
      <c r="H104" s="6">
        <v>69731.39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>
        <f t="shared" si="1"/>
        <v>46</v>
      </c>
      <c r="B105" s="4" t="s">
        <v>177</v>
      </c>
      <c r="C105" s="5">
        <v>45843.0</v>
      </c>
      <c r="D105" s="4" t="s">
        <v>194</v>
      </c>
      <c r="E105" s="4" t="s">
        <v>195</v>
      </c>
      <c r="F105" s="4" t="s">
        <v>11</v>
      </c>
      <c r="G105" s="4" t="s">
        <v>196</v>
      </c>
      <c r="H105" s="6">
        <v>35693.0</v>
      </c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>
        <f t="shared" si="1"/>
        <v>46</v>
      </c>
      <c r="B106" s="4" t="s">
        <v>177</v>
      </c>
      <c r="C106" s="5">
        <v>45843.0</v>
      </c>
      <c r="D106" s="4" t="s">
        <v>184</v>
      </c>
      <c r="E106" s="4" t="s">
        <v>197</v>
      </c>
      <c r="F106" s="4" t="s">
        <v>11</v>
      </c>
      <c r="G106" s="4" t="s">
        <v>198</v>
      </c>
      <c r="H106" s="6">
        <v>-4208.55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>
        <f t="shared" si="1"/>
        <v>56</v>
      </c>
      <c r="B107" s="4" t="s">
        <v>199</v>
      </c>
      <c r="C107" s="5">
        <v>45835.0</v>
      </c>
      <c r="D107" s="4" t="s">
        <v>19</v>
      </c>
      <c r="E107" s="7" t="s">
        <v>20</v>
      </c>
      <c r="F107" s="4" t="s">
        <v>21</v>
      </c>
      <c r="G107" s="4" t="s">
        <v>22</v>
      </c>
      <c r="H107" s="6">
        <v>251246.37</v>
      </c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>
        <f t="shared" si="1"/>
        <v>56</v>
      </c>
      <c r="B108" s="4" t="s">
        <v>199</v>
      </c>
      <c r="C108" s="5">
        <v>45838.0</v>
      </c>
      <c r="D108" s="4" t="s">
        <v>72</v>
      </c>
      <c r="E108" s="7" t="s">
        <v>73</v>
      </c>
      <c r="F108" s="4" t="s">
        <v>25</v>
      </c>
      <c r="G108" s="4" t="s">
        <v>74</v>
      </c>
      <c r="H108" s="6">
        <v>115410.65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>
        <f t="shared" si="1"/>
        <v>60</v>
      </c>
      <c r="B109" s="4" t="s">
        <v>200</v>
      </c>
      <c r="C109" s="5">
        <v>45838.0</v>
      </c>
      <c r="D109" s="4" t="s">
        <v>72</v>
      </c>
      <c r="E109" s="7" t="s">
        <v>73</v>
      </c>
      <c r="F109" s="4" t="s">
        <v>25</v>
      </c>
      <c r="G109" s="4" t="s">
        <v>74</v>
      </c>
      <c r="H109" s="6">
        <v>42417.41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>
        <f t="shared" si="1"/>
        <v>64</v>
      </c>
      <c r="B110" s="4" t="s">
        <v>201</v>
      </c>
      <c r="C110" s="5">
        <v>45838.0</v>
      </c>
      <c r="D110" s="4" t="s">
        <v>72</v>
      </c>
      <c r="E110" s="7" t="s">
        <v>73</v>
      </c>
      <c r="F110" s="4" t="s">
        <v>25</v>
      </c>
      <c r="G110" s="4" t="s">
        <v>74</v>
      </c>
      <c r="H110" s="6">
        <v>120894.51</v>
      </c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>
        <f t="shared" si="1"/>
        <v>64</v>
      </c>
      <c r="B111" s="4" t="s">
        <v>201</v>
      </c>
      <c r="C111" s="5">
        <v>45838.0</v>
      </c>
      <c r="D111" s="4" t="s">
        <v>111</v>
      </c>
      <c r="E111" s="7" t="s">
        <v>112</v>
      </c>
      <c r="F111" s="4" t="s">
        <v>21</v>
      </c>
      <c r="G111" s="4" t="s">
        <v>113</v>
      </c>
      <c r="H111" s="6">
        <v>263024.79</v>
      </c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>
        <f t="shared" si="1"/>
        <v>66</v>
      </c>
      <c r="B112" s="4" t="s">
        <v>202</v>
      </c>
      <c r="C112" s="5">
        <v>45838.0</v>
      </c>
      <c r="D112" s="4" t="s">
        <v>111</v>
      </c>
      <c r="E112" s="7" t="s">
        <v>112</v>
      </c>
      <c r="F112" s="4" t="s">
        <v>21</v>
      </c>
      <c r="G112" s="4" t="s">
        <v>113</v>
      </c>
      <c r="H112" s="6">
        <v>297520.66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>
        <f t="shared" si="1"/>
        <v>71</v>
      </c>
      <c r="B113" s="4" t="s">
        <v>203</v>
      </c>
      <c r="C113" s="5">
        <v>45838.0</v>
      </c>
      <c r="D113" s="4" t="s">
        <v>23</v>
      </c>
      <c r="E113" s="4" t="s">
        <v>204</v>
      </c>
      <c r="F113" s="4" t="s">
        <v>25</v>
      </c>
      <c r="G113" s="4" t="s">
        <v>205</v>
      </c>
      <c r="H113" s="6">
        <v>24495.94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>
        <f t="shared" si="1"/>
        <v>71</v>
      </c>
      <c r="B114" s="4" t="s">
        <v>203</v>
      </c>
      <c r="C114" s="5">
        <v>45838.0</v>
      </c>
      <c r="D114" s="4" t="s">
        <v>51</v>
      </c>
      <c r="E114" s="7" t="s">
        <v>52</v>
      </c>
      <c r="F114" s="4" t="s">
        <v>21</v>
      </c>
      <c r="G114" s="4" t="s">
        <v>53</v>
      </c>
      <c r="H114" s="6">
        <v>160202.15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>
        <f t="shared" si="1"/>
        <v>76</v>
      </c>
      <c r="B115" s="4" t="s">
        <v>206</v>
      </c>
      <c r="C115" s="5">
        <v>45835.0</v>
      </c>
      <c r="D115" s="4" t="s">
        <v>19</v>
      </c>
      <c r="E115" s="7" t="s">
        <v>20</v>
      </c>
      <c r="F115" s="4" t="s">
        <v>21</v>
      </c>
      <c r="G115" s="4" t="s">
        <v>22</v>
      </c>
      <c r="H115" s="6">
        <v>219768.51</v>
      </c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>
        <f t="shared" si="1"/>
        <v>76</v>
      </c>
      <c r="B116" s="4" t="s">
        <v>206</v>
      </c>
      <c r="C116" s="5">
        <v>45838.0</v>
      </c>
      <c r="D116" s="4" t="s">
        <v>72</v>
      </c>
      <c r="E116" s="7" t="s">
        <v>73</v>
      </c>
      <c r="F116" s="4" t="s">
        <v>25</v>
      </c>
      <c r="G116" s="4" t="s">
        <v>74</v>
      </c>
      <c r="H116" s="6">
        <v>148551.07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>
        <f t="shared" si="1"/>
        <v>76</v>
      </c>
      <c r="B117" s="4" t="s">
        <v>206</v>
      </c>
      <c r="C117" s="5">
        <v>45838.0</v>
      </c>
      <c r="D117" s="4" t="s">
        <v>51</v>
      </c>
      <c r="E117" s="7" t="s">
        <v>52</v>
      </c>
      <c r="F117" s="4" t="s">
        <v>21</v>
      </c>
      <c r="G117" s="4" t="s">
        <v>53</v>
      </c>
      <c r="H117" s="6">
        <v>112896.45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>
        <f t="shared" si="1"/>
        <v>81</v>
      </c>
      <c r="B118" s="4" t="s">
        <v>207</v>
      </c>
      <c r="C118" s="5">
        <v>45835.0</v>
      </c>
      <c r="D118" s="4" t="s">
        <v>19</v>
      </c>
      <c r="E118" s="7" t="s">
        <v>20</v>
      </c>
      <c r="F118" s="4" t="s">
        <v>21</v>
      </c>
      <c r="G118" s="4" t="s">
        <v>22</v>
      </c>
      <c r="H118" s="6">
        <v>230473.22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>
        <f t="shared" si="1"/>
        <v>81</v>
      </c>
      <c r="B119" s="4" t="s">
        <v>207</v>
      </c>
      <c r="C119" s="5">
        <v>45838.0</v>
      </c>
      <c r="D119" s="4" t="s">
        <v>51</v>
      </c>
      <c r="E119" s="7" t="s">
        <v>52</v>
      </c>
      <c r="F119" s="4" t="s">
        <v>21</v>
      </c>
      <c r="G119" s="4" t="s">
        <v>53</v>
      </c>
      <c r="H119" s="6">
        <v>176901.82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>
        <f t="shared" si="1"/>
        <v>81</v>
      </c>
      <c r="B120" s="4" t="s">
        <v>207</v>
      </c>
      <c r="C120" s="5">
        <v>45860.0</v>
      </c>
      <c r="D120" s="4" t="s">
        <v>208</v>
      </c>
      <c r="E120" s="4" t="s">
        <v>209</v>
      </c>
      <c r="F120" s="4" t="s">
        <v>38</v>
      </c>
      <c r="G120" s="4" t="s">
        <v>210</v>
      </c>
      <c r="H120" s="6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>
        <f t="shared" si="1"/>
        <v>87</v>
      </c>
      <c r="B121" s="4" t="s">
        <v>211</v>
      </c>
      <c r="C121" s="5">
        <v>45838.0</v>
      </c>
      <c r="D121" s="4" t="s">
        <v>72</v>
      </c>
      <c r="E121" s="7" t="s">
        <v>73</v>
      </c>
      <c r="F121" s="4" t="s">
        <v>25</v>
      </c>
      <c r="G121" s="4" t="s">
        <v>74</v>
      </c>
      <c r="H121" s="6">
        <v>41819.5</v>
      </c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>
        <f t="shared" si="1"/>
        <v>87</v>
      </c>
      <c r="B122" s="4" t="s">
        <v>211</v>
      </c>
      <c r="C122" s="5">
        <v>45840.0</v>
      </c>
      <c r="D122" s="4" t="s">
        <v>212</v>
      </c>
      <c r="E122" s="4" t="s">
        <v>213</v>
      </c>
      <c r="F122" s="4" t="s">
        <v>25</v>
      </c>
      <c r="G122" s="4" t="s">
        <v>214</v>
      </c>
      <c r="H122" s="6">
        <v>-10467.56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>
        <f t="shared" si="1"/>
        <v>87</v>
      </c>
      <c r="B123" s="4" t="s">
        <v>211</v>
      </c>
      <c r="C123" s="5">
        <v>45843.0</v>
      </c>
      <c r="D123" s="4" t="s">
        <v>127</v>
      </c>
      <c r="E123" s="4" t="s">
        <v>215</v>
      </c>
      <c r="F123" s="4" t="s">
        <v>21</v>
      </c>
      <c r="G123" s="4" t="s">
        <v>216</v>
      </c>
      <c r="H123" s="6">
        <v>-32587.39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>
        <f t="shared" si="1"/>
        <v>87</v>
      </c>
      <c r="B124" s="4" t="s">
        <v>211</v>
      </c>
      <c r="C124" s="5">
        <v>45861.0</v>
      </c>
      <c r="D124" s="4" t="s">
        <v>60</v>
      </c>
      <c r="E124" s="4" t="s">
        <v>217</v>
      </c>
      <c r="F124" s="4" t="s">
        <v>11</v>
      </c>
      <c r="G124" s="4" t="s">
        <v>216</v>
      </c>
      <c r="H124" s="6">
        <v>-14751.89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>
        <f t="shared" si="1"/>
        <v>92</v>
      </c>
      <c r="B125" s="4" t="s">
        <v>218</v>
      </c>
      <c r="C125" s="5">
        <v>45835.0</v>
      </c>
      <c r="D125" s="4" t="s">
        <v>19</v>
      </c>
      <c r="E125" s="7" t="s">
        <v>20</v>
      </c>
      <c r="F125" s="4" t="s">
        <v>21</v>
      </c>
      <c r="G125" s="4" t="s">
        <v>22</v>
      </c>
      <c r="H125" s="6">
        <v>92125.83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>
        <f t="shared" si="1"/>
        <v>92</v>
      </c>
      <c r="B126" s="4" t="s">
        <v>218</v>
      </c>
      <c r="C126" s="5">
        <v>45838.0</v>
      </c>
      <c r="D126" s="4" t="s">
        <v>72</v>
      </c>
      <c r="E126" s="7" t="s">
        <v>73</v>
      </c>
      <c r="F126" s="4" t="s">
        <v>25</v>
      </c>
      <c r="G126" s="4" t="s">
        <v>74</v>
      </c>
      <c r="H126" s="6">
        <v>139455.75</v>
      </c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>
        <f t="shared" si="1"/>
        <v>92</v>
      </c>
      <c r="B127" s="4" t="s">
        <v>218</v>
      </c>
      <c r="C127" s="5">
        <v>45838.0</v>
      </c>
      <c r="D127" s="4" t="s">
        <v>51</v>
      </c>
      <c r="E127" s="7" t="s">
        <v>52</v>
      </c>
      <c r="F127" s="4" t="s">
        <v>21</v>
      </c>
      <c r="G127" s="4" t="s">
        <v>53</v>
      </c>
      <c r="H127" s="6">
        <v>110388.66</v>
      </c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>
        <f t="shared" si="1"/>
        <v>92</v>
      </c>
      <c r="B128" s="4" t="s">
        <v>218</v>
      </c>
      <c r="C128" s="5">
        <v>45838.0</v>
      </c>
      <c r="D128" s="4" t="s">
        <v>93</v>
      </c>
      <c r="E128" s="4" t="s">
        <v>219</v>
      </c>
      <c r="F128" s="4" t="s">
        <v>11</v>
      </c>
      <c r="G128" s="4" t="s">
        <v>220</v>
      </c>
      <c r="H128" s="6">
        <v>-11796.22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>
        <f t="shared" si="1"/>
        <v>93</v>
      </c>
      <c r="B129" s="4" t="s">
        <v>221</v>
      </c>
      <c r="C129" s="5">
        <v>45838.0</v>
      </c>
      <c r="D129" s="4" t="s">
        <v>72</v>
      </c>
      <c r="E129" s="7" t="s">
        <v>73</v>
      </c>
      <c r="F129" s="4" t="s">
        <v>25</v>
      </c>
      <c r="G129" s="4" t="s">
        <v>74</v>
      </c>
      <c r="H129" s="6">
        <v>98074.53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>
        <f t="shared" si="1"/>
        <v>93</v>
      </c>
      <c r="B130" s="4" t="s">
        <v>221</v>
      </c>
      <c r="C130" s="5">
        <v>45838.0</v>
      </c>
      <c r="D130" s="4" t="s">
        <v>111</v>
      </c>
      <c r="E130" s="7" t="s">
        <v>112</v>
      </c>
      <c r="F130" s="4" t="s">
        <v>21</v>
      </c>
      <c r="G130" s="4" t="s">
        <v>113</v>
      </c>
      <c r="H130" s="6">
        <v>272301.65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>
        <f t="shared" si="1"/>
        <v>96</v>
      </c>
      <c r="B131" s="4" t="s">
        <v>222</v>
      </c>
      <c r="C131" s="5">
        <v>45835.0</v>
      </c>
      <c r="D131" s="4" t="s">
        <v>19</v>
      </c>
      <c r="E131" s="7" t="s">
        <v>20</v>
      </c>
      <c r="F131" s="4" t="s">
        <v>21</v>
      </c>
      <c r="G131" s="4" t="s">
        <v>22</v>
      </c>
      <c r="H131" s="6">
        <v>74894.09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>
        <f t="shared" si="1"/>
        <v>96</v>
      </c>
      <c r="B132" s="4" t="s">
        <v>222</v>
      </c>
      <c r="C132" s="5">
        <v>45838.0</v>
      </c>
      <c r="D132" s="4" t="s">
        <v>51</v>
      </c>
      <c r="E132" s="7" t="s">
        <v>52</v>
      </c>
      <c r="F132" s="4" t="s">
        <v>21</v>
      </c>
      <c r="G132" s="4" t="s">
        <v>53</v>
      </c>
      <c r="H132" s="6">
        <v>42665.39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>
        <f t="shared" si="1"/>
        <v>99</v>
      </c>
      <c r="B133" s="4" t="s">
        <v>223</v>
      </c>
      <c r="C133" s="5">
        <v>45838.0</v>
      </c>
      <c r="D133" s="4" t="s">
        <v>72</v>
      </c>
      <c r="E133" s="7" t="s">
        <v>73</v>
      </c>
      <c r="F133" s="4" t="s">
        <v>25</v>
      </c>
      <c r="G133" s="4" t="s">
        <v>74</v>
      </c>
      <c r="H133" s="6">
        <v>97424.69</v>
      </c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>
        <f t="shared" si="1"/>
        <v>104</v>
      </c>
      <c r="B134" s="4" t="s">
        <v>224</v>
      </c>
      <c r="C134" s="5">
        <v>45835.0</v>
      </c>
      <c r="D134" s="4" t="s">
        <v>19</v>
      </c>
      <c r="E134" s="7" t="s">
        <v>20</v>
      </c>
      <c r="F134" s="4" t="s">
        <v>21</v>
      </c>
      <c r="G134" s="4" t="s">
        <v>22</v>
      </c>
      <c r="H134" s="6">
        <v>315637.8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>
        <f t="shared" si="1"/>
        <v>104</v>
      </c>
      <c r="B135" s="4" t="s">
        <v>224</v>
      </c>
      <c r="C135" s="5">
        <v>45835.0</v>
      </c>
      <c r="D135" s="4" t="s">
        <v>225</v>
      </c>
      <c r="E135" s="4" t="s">
        <v>226</v>
      </c>
      <c r="F135" s="4" t="s">
        <v>11</v>
      </c>
      <c r="G135" s="4" t="s">
        <v>227</v>
      </c>
      <c r="H135" s="6">
        <v>291620.17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>
        <f t="shared" si="1"/>
        <v>104</v>
      </c>
      <c r="B136" s="4" t="s">
        <v>224</v>
      </c>
      <c r="C136" s="5">
        <v>45838.0</v>
      </c>
      <c r="D136" s="4" t="s">
        <v>72</v>
      </c>
      <c r="E136" s="7" t="s">
        <v>73</v>
      </c>
      <c r="F136" s="4" t="s">
        <v>25</v>
      </c>
      <c r="G136" s="4" t="s">
        <v>74</v>
      </c>
      <c r="H136" s="6">
        <v>78542.65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>
        <f t="shared" si="1"/>
        <v>104</v>
      </c>
      <c r="B137" s="4" t="s">
        <v>224</v>
      </c>
      <c r="C137" s="5">
        <v>45838.0</v>
      </c>
      <c r="D137" s="4" t="s">
        <v>51</v>
      </c>
      <c r="E137" s="7" t="s">
        <v>52</v>
      </c>
      <c r="F137" s="4" t="s">
        <v>21</v>
      </c>
      <c r="G137" s="4" t="s">
        <v>53</v>
      </c>
      <c r="H137" s="6">
        <v>98167.21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>
        <f t="shared" si="1"/>
        <v>104</v>
      </c>
      <c r="B138" s="4" t="s">
        <v>224</v>
      </c>
      <c r="C138" s="5">
        <v>45841.0</v>
      </c>
      <c r="D138" s="4" t="s">
        <v>225</v>
      </c>
      <c r="E138" s="4" t="s">
        <v>228</v>
      </c>
      <c r="F138" s="4" t="s">
        <v>11</v>
      </c>
      <c r="G138" s="4" t="s">
        <v>229</v>
      </c>
      <c r="H138" s="6">
        <v>10018.24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>
        <f t="shared" si="1"/>
        <v>104</v>
      </c>
      <c r="B139" s="4" t="s">
        <v>224</v>
      </c>
      <c r="C139" s="5">
        <v>45856.0</v>
      </c>
      <c r="D139" s="4" t="s">
        <v>36</v>
      </c>
      <c r="E139" s="4" t="s">
        <v>230</v>
      </c>
      <c r="F139" s="4" t="s">
        <v>38</v>
      </c>
      <c r="G139" s="4" t="s">
        <v>231</v>
      </c>
      <c r="H139" s="6">
        <v>1514021.08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>
        <f t="shared" si="1"/>
        <v>104</v>
      </c>
      <c r="B140" s="4" t="s">
        <v>224</v>
      </c>
      <c r="C140" s="5">
        <v>45862.0</v>
      </c>
      <c r="D140" s="4" t="s">
        <v>36</v>
      </c>
      <c r="E140" s="4" t="s">
        <v>232</v>
      </c>
      <c r="F140" s="4" t="s">
        <v>38</v>
      </c>
      <c r="G140" s="4" t="s">
        <v>233</v>
      </c>
      <c r="H140" s="6">
        <v>118098.32</v>
      </c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>
        <f t="shared" si="1"/>
        <v>106</v>
      </c>
      <c r="B141" s="4" t="s">
        <v>234</v>
      </c>
      <c r="C141" s="5">
        <v>45835.0</v>
      </c>
      <c r="D141" s="4" t="s">
        <v>19</v>
      </c>
      <c r="E141" s="7" t="s">
        <v>20</v>
      </c>
      <c r="F141" s="4" t="s">
        <v>21</v>
      </c>
      <c r="G141" s="4" t="s">
        <v>22</v>
      </c>
      <c r="H141" s="6">
        <v>187465.12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>
        <f t="shared" si="1"/>
        <v>106</v>
      </c>
      <c r="B142" s="4" t="s">
        <v>234</v>
      </c>
      <c r="C142" s="5">
        <v>45838.0</v>
      </c>
      <c r="D142" s="4" t="s">
        <v>72</v>
      </c>
      <c r="E142" s="7" t="s">
        <v>73</v>
      </c>
      <c r="F142" s="4" t="s">
        <v>25</v>
      </c>
      <c r="G142" s="4" t="s">
        <v>74</v>
      </c>
      <c r="H142" s="6">
        <v>81568.56</v>
      </c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>
        <f t="shared" si="1"/>
        <v>106</v>
      </c>
      <c r="B143" s="4" t="s">
        <v>234</v>
      </c>
      <c r="C143" s="5">
        <v>45838.0</v>
      </c>
      <c r="D143" s="4" t="s">
        <v>51</v>
      </c>
      <c r="E143" s="7" t="s">
        <v>52</v>
      </c>
      <c r="F143" s="4" t="s">
        <v>21</v>
      </c>
      <c r="G143" s="4" t="s">
        <v>53</v>
      </c>
      <c r="H143" s="6">
        <v>125873.24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>
        <f t="shared" si="1"/>
        <v>109</v>
      </c>
      <c r="B144" s="4" t="s">
        <v>235</v>
      </c>
      <c r="C144" s="5">
        <v>45835.0</v>
      </c>
      <c r="D144" s="4" t="s">
        <v>19</v>
      </c>
      <c r="E144" s="7" t="s">
        <v>20</v>
      </c>
      <c r="F144" s="4" t="s">
        <v>21</v>
      </c>
      <c r="G144" s="4" t="s">
        <v>22</v>
      </c>
      <c r="H144" s="6">
        <v>280904.59</v>
      </c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>
        <f t="shared" si="1"/>
        <v>109</v>
      </c>
      <c r="B145" s="4" t="s">
        <v>235</v>
      </c>
      <c r="C145" s="5">
        <v>45838.0</v>
      </c>
      <c r="D145" s="4" t="s">
        <v>72</v>
      </c>
      <c r="E145" s="7" t="s">
        <v>73</v>
      </c>
      <c r="F145" s="4" t="s">
        <v>25</v>
      </c>
      <c r="G145" s="4" t="s">
        <v>74</v>
      </c>
      <c r="H145" s="6">
        <v>50927.1</v>
      </c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>
        <f t="shared" si="1"/>
        <v>109</v>
      </c>
      <c r="B146" s="4" t="s">
        <v>235</v>
      </c>
      <c r="C146" s="5">
        <v>45838.0</v>
      </c>
      <c r="D146" s="4" t="s">
        <v>51</v>
      </c>
      <c r="E146" s="7" t="s">
        <v>52</v>
      </c>
      <c r="F146" s="4" t="s">
        <v>21</v>
      </c>
      <c r="G146" s="4" t="s">
        <v>53</v>
      </c>
      <c r="H146" s="6">
        <v>192272.48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>
        <f t="shared" si="1"/>
        <v>113</v>
      </c>
      <c r="B147" s="4" t="s">
        <v>236</v>
      </c>
      <c r="C147" s="5">
        <v>45835.0</v>
      </c>
      <c r="D147" s="4" t="s">
        <v>19</v>
      </c>
      <c r="E147" s="7" t="s">
        <v>20</v>
      </c>
      <c r="F147" s="4" t="s">
        <v>21</v>
      </c>
      <c r="G147" s="4" t="s">
        <v>22</v>
      </c>
      <c r="H147" s="6">
        <v>128177.9</v>
      </c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>
        <f t="shared" si="1"/>
        <v>113</v>
      </c>
      <c r="B148" s="4" t="s">
        <v>236</v>
      </c>
      <c r="C148" s="5">
        <v>45838.0</v>
      </c>
      <c r="D148" s="4" t="s">
        <v>72</v>
      </c>
      <c r="E148" s="7" t="s">
        <v>73</v>
      </c>
      <c r="F148" s="4" t="s">
        <v>25</v>
      </c>
      <c r="G148" s="4" t="s">
        <v>74</v>
      </c>
      <c r="H148" s="6">
        <v>16675.79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>
        <f t="shared" si="1"/>
        <v>113</v>
      </c>
      <c r="B149" s="4" t="s">
        <v>236</v>
      </c>
      <c r="C149" s="5">
        <v>45838.0</v>
      </c>
      <c r="D149" s="4" t="s">
        <v>51</v>
      </c>
      <c r="E149" s="7" t="s">
        <v>52</v>
      </c>
      <c r="F149" s="4" t="s">
        <v>21</v>
      </c>
      <c r="G149" s="4" t="s">
        <v>53</v>
      </c>
      <c r="H149" s="6">
        <v>71166.69</v>
      </c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>
        <f t="shared" si="1"/>
        <v>120</v>
      </c>
      <c r="B150" s="4" t="s">
        <v>237</v>
      </c>
      <c r="C150" s="5">
        <v>45835.0</v>
      </c>
      <c r="D150" s="4" t="s">
        <v>19</v>
      </c>
      <c r="E150" s="7" t="s">
        <v>20</v>
      </c>
      <c r="F150" s="4" t="s">
        <v>21</v>
      </c>
      <c r="G150" s="4" t="s">
        <v>22</v>
      </c>
      <c r="H150" s="6">
        <v>289256.2</v>
      </c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>
        <f t="shared" si="1"/>
        <v>120</v>
      </c>
      <c r="B151" s="4" t="s">
        <v>237</v>
      </c>
      <c r="C151" s="5">
        <v>45838.0</v>
      </c>
      <c r="D151" s="4" t="s">
        <v>51</v>
      </c>
      <c r="E151" s="7" t="s">
        <v>52</v>
      </c>
      <c r="F151" s="4" t="s">
        <v>21</v>
      </c>
      <c r="G151" s="4" t="s">
        <v>53</v>
      </c>
      <c r="H151" s="6">
        <v>132453.01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>
        <f t="shared" si="1"/>
        <v>121</v>
      </c>
      <c r="B152" s="4" t="s">
        <v>238</v>
      </c>
      <c r="C152" s="5">
        <v>45811.0</v>
      </c>
      <c r="D152" s="4" t="s">
        <v>239</v>
      </c>
      <c r="E152" s="4" t="s">
        <v>240</v>
      </c>
      <c r="F152" s="4" t="s">
        <v>11</v>
      </c>
      <c r="G152" s="4" t="s">
        <v>241</v>
      </c>
      <c r="H152" s="6">
        <v>-78433.09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>
        <f t="shared" si="1"/>
        <v>121</v>
      </c>
      <c r="B153" s="4" t="s">
        <v>238</v>
      </c>
      <c r="C153" s="5">
        <v>45812.0</v>
      </c>
      <c r="D153" s="4" t="s">
        <v>239</v>
      </c>
      <c r="E153" s="4" t="s">
        <v>242</v>
      </c>
      <c r="F153" s="4" t="s">
        <v>11</v>
      </c>
      <c r="G153" s="4" t="s">
        <v>243</v>
      </c>
      <c r="H153" s="6">
        <v>-28499.4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>
        <f t="shared" si="1"/>
        <v>121</v>
      </c>
      <c r="B154" s="4" t="s">
        <v>238</v>
      </c>
      <c r="C154" s="5">
        <v>45835.0</v>
      </c>
      <c r="D154" s="4" t="s">
        <v>19</v>
      </c>
      <c r="E154" s="7" t="s">
        <v>20</v>
      </c>
      <c r="F154" s="4" t="s">
        <v>21</v>
      </c>
      <c r="G154" s="4" t="s">
        <v>22</v>
      </c>
      <c r="H154" s="6">
        <v>231468.11</v>
      </c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>
        <f t="shared" si="1"/>
        <v>121</v>
      </c>
      <c r="B155" s="4" t="s">
        <v>238</v>
      </c>
      <c r="C155" s="5">
        <v>45838.0</v>
      </c>
      <c r="D155" s="4" t="s">
        <v>72</v>
      </c>
      <c r="E155" s="7" t="s">
        <v>73</v>
      </c>
      <c r="F155" s="4" t="s">
        <v>25</v>
      </c>
      <c r="G155" s="4" t="s">
        <v>74</v>
      </c>
      <c r="H155" s="6">
        <v>265936.78</v>
      </c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>
        <f t="shared" si="1"/>
        <v>122</v>
      </c>
      <c r="B156" s="4" t="s">
        <v>244</v>
      </c>
      <c r="C156" s="5">
        <v>45838.0</v>
      </c>
      <c r="D156" s="4" t="s">
        <v>51</v>
      </c>
      <c r="E156" s="7" t="s">
        <v>52</v>
      </c>
      <c r="F156" s="4" t="s">
        <v>21</v>
      </c>
      <c r="G156" s="4" t="s">
        <v>53</v>
      </c>
      <c r="H156" s="6">
        <v>172210.71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>
        <f t="shared" si="1"/>
        <v>125</v>
      </c>
      <c r="B157" s="4" t="s">
        <v>245</v>
      </c>
      <c r="C157" s="5">
        <v>45835.0</v>
      </c>
      <c r="D157" s="4" t="s">
        <v>19</v>
      </c>
      <c r="E157" s="7" t="s">
        <v>20</v>
      </c>
      <c r="F157" s="4" t="s">
        <v>21</v>
      </c>
      <c r="G157" s="4" t="s">
        <v>22</v>
      </c>
      <c r="H157" s="6">
        <v>286641.68</v>
      </c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>
        <f t="shared" si="1"/>
        <v>125</v>
      </c>
      <c r="B158" s="4" t="s">
        <v>245</v>
      </c>
      <c r="C158" s="5">
        <v>45838.0</v>
      </c>
      <c r="D158" s="4" t="s">
        <v>72</v>
      </c>
      <c r="E158" s="7" t="s">
        <v>73</v>
      </c>
      <c r="F158" s="4" t="s">
        <v>25</v>
      </c>
      <c r="G158" s="4" t="s">
        <v>74</v>
      </c>
      <c r="H158" s="6">
        <v>108834.53</v>
      </c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>
        <f t="shared" si="1"/>
        <v>125</v>
      </c>
      <c r="B159" s="4" t="s">
        <v>245</v>
      </c>
      <c r="C159" s="5">
        <v>45838.0</v>
      </c>
      <c r="D159" s="4" t="s">
        <v>51</v>
      </c>
      <c r="E159" s="7" t="s">
        <v>52</v>
      </c>
      <c r="F159" s="4" t="s">
        <v>21</v>
      </c>
      <c r="G159" s="4" t="s">
        <v>53</v>
      </c>
      <c r="H159" s="6">
        <v>179605.8</v>
      </c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>
        <f t="shared" si="1"/>
        <v>125</v>
      </c>
      <c r="B160" s="4" t="s">
        <v>245</v>
      </c>
      <c r="C160" s="5">
        <v>45838.0</v>
      </c>
      <c r="D160" s="4" t="s">
        <v>246</v>
      </c>
      <c r="E160" s="7" t="s">
        <v>247</v>
      </c>
      <c r="F160" s="4" t="s">
        <v>248</v>
      </c>
      <c r="G160" s="4" t="s">
        <v>249</v>
      </c>
      <c r="H160" s="6">
        <v>113482.11</v>
      </c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>
        <f t="shared" si="1"/>
        <v>129</v>
      </c>
      <c r="B161" s="4" t="s">
        <v>250</v>
      </c>
      <c r="C161" s="5">
        <v>45835.0</v>
      </c>
      <c r="D161" s="4" t="s">
        <v>19</v>
      </c>
      <c r="E161" s="7" t="s">
        <v>20</v>
      </c>
      <c r="F161" s="4" t="s">
        <v>21</v>
      </c>
      <c r="G161" s="4" t="s">
        <v>22</v>
      </c>
      <c r="H161" s="6">
        <v>147861.95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>
        <f t="shared" si="1"/>
        <v>129</v>
      </c>
      <c r="B162" s="4" t="s">
        <v>250</v>
      </c>
      <c r="C162" s="5">
        <v>45838.0</v>
      </c>
      <c r="D162" s="4" t="s">
        <v>72</v>
      </c>
      <c r="E162" s="7" t="s">
        <v>73</v>
      </c>
      <c r="F162" s="4" t="s">
        <v>25</v>
      </c>
      <c r="G162" s="4" t="s">
        <v>74</v>
      </c>
      <c r="H162" s="6">
        <v>79209.0</v>
      </c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>
        <f t="shared" si="1"/>
        <v>129</v>
      </c>
      <c r="B163" s="4" t="s">
        <v>250</v>
      </c>
      <c r="C163" s="5">
        <v>45838.0</v>
      </c>
      <c r="D163" s="4" t="s">
        <v>51</v>
      </c>
      <c r="E163" s="7" t="s">
        <v>52</v>
      </c>
      <c r="F163" s="4" t="s">
        <v>21</v>
      </c>
      <c r="G163" s="4" t="s">
        <v>53</v>
      </c>
      <c r="H163" s="6">
        <v>109407.37</v>
      </c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>
        <f t="shared" si="1"/>
        <v>134</v>
      </c>
      <c r="B164" s="4" t="s">
        <v>251</v>
      </c>
      <c r="C164" s="5">
        <v>45838.0</v>
      </c>
      <c r="D164" s="4" t="s">
        <v>72</v>
      </c>
      <c r="E164" s="7" t="s">
        <v>73</v>
      </c>
      <c r="F164" s="4" t="s">
        <v>25</v>
      </c>
      <c r="G164" s="4" t="s">
        <v>74</v>
      </c>
      <c r="H164" s="6">
        <v>136548.4</v>
      </c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>
        <f t="shared" si="1"/>
        <v>134</v>
      </c>
      <c r="B165" s="4" t="s">
        <v>251</v>
      </c>
      <c r="C165" s="5">
        <v>45839.0</v>
      </c>
      <c r="D165" s="4" t="s">
        <v>184</v>
      </c>
      <c r="E165" s="4" t="s">
        <v>252</v>
      </c>
      <c r="F165" s="4" t="s">
        <v>11</v>
      </c>
      <c r="G165" s="4" t="s">
        <v>253</v>
      </c>
      <c r="H165" s="6">
        <v>27242.84</v>
      </c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>
        <f t="shared" si="1"/>
        <v>136</v>
      </c>
      <c r="B166" s="4" t="s">
        <v>254</v>
      </c>
      <c r="C166" s="5">
        <v>45838.0</v>
      </c>
      <c r="D166" s="4" t="s">
        <v>72</v>
      </c>
      <c r="E166" s="7" t="s">
        <v>73</v>
      </c>
      <c r="F166" s="4" t="s">
        <v>25</v>
      </c>
      <c r="G166" s="4" t="s">
        <v>74</v>
      </c>
      <c r="H166" s="6">
        <v>101045.82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>
        <f t="shared" si="1"/>
        <v>137</v>
      </c>
      <c r="B167" s="4" t="s">
        <v>255</v>
      </c>
      <c r="C167" s="5">
        <v>45838.0</v>
      </c>
      <c r="D167" s="4" t="s">
        <v>72</v>
      </c>
      <c r="E167" s="7" t="s">
        <v>73</v>
      </c>
      <c r="F167" s="4" t="s">
        <v>25</v>
      </c>
      <c r="G167" s="4" t="s">
        <v>74</v>
      </c>
      <c r="H167" s="6">
        <v>182240.07</v>
      </c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>
        <f t="shared" si="1"/>
        <v>141</v>
      </c>
      <c r="B168" s="4" t="s">
        <v>256</v>
      </c>
      <c r="C168" s="5">
        <v>45838.0</v>
      </c>
      <c r="D168" s="4" t="s">
        <v>72</v>
      </c>
      <c r="E168" s="7" t="s">
        <v>73</v>
      </c>
      <c r="F168" s="4" t="s">
        <v>25</v>
      </c>
      <c r="G168" s="4" t="s">
        <v>74</v>
      </c>
      <c r="H168" s="6">
        <v>22568.72</v>
      </c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>
        <f t="shared" si="1"/>
        <v>145</v>
      </c>
      <c r="B169" s="4" t="s">
        <v>257</v>
      </c>
      <c r="C169" s="5">
        <v>45835.0</v>
      </c>
      <c r="D169" s="4" t="s">
        <v>19</v>
      </c>
      <c r="E169" s="7" t="s">
        <v>20</v>
      </c>
      <c r="F169" s="4" t="s">
        <v>21</v>
      </c>
      <c r="G169" s="4" t="s">
        <v>22</v>
      </c>
      <c r="H169" s="6">
        <v>288024.46</v>
      </c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>
        <f t="shared" si="1"/>
        <v>145</v>
      </c>
      <c r="B170" s="4" t="s">
        <v>257</v>
      </c>
      <c r="C170" s="5">
        <v>45838.0</v>
      </c>
      <c r="D170" s="4" t="s">
        <v>72</v>
      </c>
      <c r="E170" s="7" t="s">
        <v>73</v>
      </c>
      <c r="F170" s="4" t="s">
        <v>25</v>
      </c>
      <c r="G170" s="4" t="s">
        <v>74</v>
      </c>
      <c r="H170" s="6">
        <v>181801.71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>
        <f t="shared" si="1"/>
        <v>145</v>
      </c>
      <c r="B171" s="4" t="s">
        <v>257</v>
      </c>
      <c r="C171" s="5">
        <v>45838.0</v>
      </c>
      <c r="D171" s="4" t="s">
        <v>51</v>
      </c>
      <c r="E171" s="7" t="s">
        <v>52</v>
      </c>
      <c r="F171" s="4" t="s">
        <v>21</v>
      </c>
      <c r="G171" s="4" t="s">
        <v>53</v>
      </c>
      <c r="H171" s="6">
        <v>2721.4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>
        <f t="shared" si="1"/>
        <v>147</v>
      </c>
      <c r="B172" s="4" t="s">
        <v>258</v>
      </c>
      <c r="C172" s="5">
        <v>45835.0</v>
      </c>
      <c r="D172" s="4" t="s">
        <v>19</v>
      </c>
      <c r="E172" s="7" t="s">
        <v>20</v>
      </c>
      <c r="F172" s="4" t="s">
        <v>21</v>
      </c>
      <c r="G172" s="4" t="s">
        <v>22</v>
      </c>
      <c r="H172" s="6">
        <v>34841.37</v>
      </c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>
        <f t="shared" si="1"/>
        <v>147</v>
      </c>
      <c r="B173" s="4" t="s">
        <v>258</v>
      </c>
      <c r="C173" s="5">
        <v>45838.0</v>
      </c>
      <c r="D173" s="4" t="s">
        <v>72</v>
      </c>
      <c r="E173" s="7" t="s">
        <v>73</v>
      </c>
      <c r="F173" s="4" t="s">
        <v>25</v>
      </c>
      <c r="G173" s="4" t="s">
        <v>74</v>
      </c>
      <c r="H173" s="6">
        <v>132102.39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>
        <f t="shared" si="1"/>
        <v>147</v>
      </c>
      <c r="B174" s="4" t="s">
        <v>258</v>
      </c>
      <c r="C174" s="5">
        <v>45838.0</v>
      </c>
      <c r="D174" s="4" t="s">
        <v>51</v>
      </c>
      <c r="E174" s="7" t="s">
        <v>52</v>
      </c>
      <c r="F174" s="4" t="s">
        <v>21</v>
      </c>
      <c r="G174" s="4" t="s">
        <v>53</v>
      </c>
      <c r="H174" s="6">
        <v>145132.22</v>
      </c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>
        <f t="shared" si="1"/>
        <v>160</v>
      </c>
      <c r="B175" s="4" t="s">
        <v>259</v>
      </c>
      <c r="C175" s="5">
        <v>45838.0</v>
      </c>
      <c r="D175" s="4" t="s">
        <v>72</v>
      </c>
      <c r="E175" s="7" t="s">
        <v>73</v>
      </c>
      <c r="F175" s="4" t="s">
        <v>25</v>
      </c>
      <c r="G175" s="4" t="s">
        <v>74</v>
      </c>
      <c r="H175" s="6">
        <v>81596.0</v>
      </c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>
        <f t="shared" si="1"/>
        <v>160</v>
      </c>
      <c r="B176" s="4" t="s">
        <v>259</v>
      </c>
      <c r="C176" s="5">
        <v>45838.0</v>
      </c>
      <c r="D176" s="4" t="s">
        <v>51</v>
      </c>
      <c r="E176" s="7" t="s">
        <v>52</v>
      </c>
      <c r="F176" s="4" t="s">
        <v>21</v>
      </c>
      <c r="G176" s="4" t="s">
        <v>53</v>
      </c>
      <c r="H176" s="6">
        <v>17402.03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>
        <f t="shared" si="1"/>
        <v>163</v>
      </c>
      <c r="B177" s="4" t="s">
        <v>260</v>
      </c>
      <c r="C177" s="5">
        <v>45835.0</v>
      </c>
      <c r="D177" s="4" t="s">
        <v>19</v>
      </c>
      <c r="E177" s="7" t="s">
        <v>20</v>
      </c>
      <c r="F177" s="4" t="s">
        <v>21</v>
      </c>
      <c r="G177" s="4" t="s">
        <v>22</v>
      </c>
      <c r="H177" s="6">
        <v>73154.24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>
        <f t="shared" si="1"/>
        <v>163</v>
      </c>
      <c r="B178" s="4" t="s">
        <v>260</v>
      </c>
      <c r="C178" s="5">
        <v>45838.0</v>
      </c>
      <c r="D178" s="4" t="s">
        <v>51</v>
      </c>
      <c r="E178" s="7" t="s">
        <v>52</v>
      </c>
      <c r="F178" s="4" t="s">
        <v>21</v>
      </c>
      <c r="G178" s="4" t="s">
        <v>53</v>
      </c>
      <c r="H178" s="6">
        <v>63750.21</v>
      </c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>
        <f t="shared" si="1"/>
        <v>166</v>
      </c>
      <c r="B179" s="4" t="s">
        <v>261</v>
      </c>
      <c r="C179" s="5">
        <v>45814.0</v>
      </c>
      <c r="D179" s="4" t="s">
        <v>60</v>
      </c>
      <c r="E179" s="4" t="s">
        <v>262</v>
      </c>
      <c r="F179" s="4" t="s">
        <v>11</v>
      </c>
      <c r="G179" s="4" t="s">
        <v>263</v>
      </c>
      <c r="H179" s="6">
        <v>233393.66</v>
      </c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>
        <f t="shared" si="1"/>
        <v>166</v>
      </c>
      <c r="B180" s="4" t="s">
        <v>261</v>
      </c>
      <c r="C180" s="5">
        <v>45835.0</v>
      </c>
      <c r="D180" s="4" t="s">
        <v>19</v>
      </c>
      <c r="E180" s="7" t="s">
        <v>20</v>
      </c>
      <c r="F180" s="4" t="s">
        <v>21</v>
      </c>
      <c r="G180" s="4" t="s">
        <v>22</v>
      </c>
      <c r="H180" s="6">
        <v>71572.2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>
        <f t="shared" si="1"/>
        <v>166</v>
      </c>
      <c r="B181" s="4" t="s">
        <v>261</v>
      </c>
      <c r="C181" s="5">
        <v>45838.0</v>
      </c>
      <c r="D181" s="4" t="s">
        <v>72</v>
      </c>
      <c r="E181" s="7" t="s">
        <v>73</v>
      </c>
      <c r="F181" s="4" t="s">
        <v>25</v>
      </c>
      <c r="G181" s="4" t="s">
        <v>74</v>
      </c>
      <c r="H181" s="6">
        <v>247737.23</v>
      </c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>
        <f t="shared" si="1"/>
        <v>166</v>
      </c>
      <c r="B182" s="4" t="s">
        <v>261</v>
      </c>
      <c r="C182" s="5">
        <v>45841.0</v>
      </c>
      <c r="D182" s="4" t="s">
        <v>264</v>
      </c>
      <c r="E182" s="4" t="s">
        <v>265</v>
      </c>
      <c r="F182" s="4" t="s">
        <v>21</v>
      </c>
      <c r="G182" s="4" t="s">
        <v>266</v>
      </c>
      <c r="H182" s="6">
        <v>148925.62</v>
      </c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>
        <f t="shared" si="1"/>
        <v>169</v>
      </c>
      <c r="B183" s="4" t="s">
        <v>267</v>
      </c>
      <c r="C183" s="5">
        <v>45838.0</v>
      </c>
      <c r="D183" s="4" t="s">
        <v>72</v>
      </c>
      <c r="E183" s="7" t="s">
        <v>73</v>
      </c>
      <c r="F183" s="4" t="s">
        <v>25</v>
      </c>
      <c r="G183" s="4" t="s">
        <v>74</v>
      </c>
      <c r="H183" s="6">
        <v>43656.87</v>
      </c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>
        <f t="shared" si="1"/>
        <v>179</v>
      </c>
      <c r="B184" s="4" t="s">
        <v>268</v>
      </c>
      <c r="C184" s="5">
        <v>45838.0</v>
      </c>
      <c r="D184" s="4" t="s">
        <v>72</v>
      </c>
      <c r="E184" s="7" t="s">
        <v>73</v>
      </c>
      <c r="F184" s="4" t="s">
        <v>25</v>
      </c>
      <c r="G184" s="4" t="s">
        <v>74</v>
      </c>
      <c r="H184" s="6">
        <v>115093.93</v>
      </c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>
        <f t="shared" si="1"/>
        <v>194</v>
      </c>
      <c r="B185" s="4" t="s">
        <v>269</v>
      </c>
      <c r="C185" s="5">
        <v>45835.0</v>
      </c>
      <c r="D185" s="4" t="s">
        <v>19</v>
      </c>
      <c r="E185" s="7" t="s">
        <v>20</v>
      </c>
      <c r="F185" s="4" t="s">
        <v>21</v>
      </c>
      <c r="G185" s="4" t="s">
        <v>22</v>
      </c>
      <c r="H185" s="6">
        <v>283347.92</v>
      </c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>
        <f t="shared" si="1"/>
        <v>194</v>
      </c>
      <c r="B186" s="4" t="s">
        <v>269</v>
      </c>
      <c r="C186" s="5">
        <v>45838.0</v>
      </c>
      <c r="D186" s="4" t="s">
        <v>72</v>
      </c>
      <c r="E186" s="7" t="s">
        <v>73</v>
      </c>
      <c r="F186" s="4" t="s">
        <v>25</v>
      </c>
      <c r="G186" s="4" t="s">
        <v>74</v>
      </c>
      <c r="H186" s="6">
        <v>36223.56</v>
      </c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>
        <f t="shared" si="1"/>
        <v>194</v>
      </c>
      <c r="B187" s="4" t="s">
        <v>269</v>
      </c>
      <c r="C187" s="5">
        <v>45838.0</v>
      </c>
      <c r="D187" s="4" t="s">
        <v>51</v>
      </c>
      <c r="E187" s="7" t="s">
        <v>52</v>
      </c>
      <c r="F187" s="4" t="s">
        <v>21</v>
      </c>
      <c r="G187" s="4" t="s">
        <v>53</v>
      </c>
      <c r="H187" s="6">
        <v>189516.56</v>
      </c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>
        <f t="shared" si="1"/>
        <v>197</v>
      </c>
      <c r="B188" s="4" t="s">
        <v>270</v>
      </c>
      <c r="C188" s="5">
        <v>45838.0</v>
      </c>
      <c r="D188" s="4" t="s">
        <v>51</v>
      </c>
      <c r="E188" s="7" t="s">
        <v>52</v>
      </c>
      <c r="F188" s="4" t="s">
        <v>21</v>
      </c>
      <c r="G188" s="4" t="s">
        <v>53</v>
      </c>
      <c r="H188" s="6">
        <v>136857.98</v>
      </c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>
        <f t="shared" si="1"/>
        <v>198</v>
      </c>
      <c r="B189" s="4" t="s">
        <v>271</v>
      </c>
      <c r="C189" s="5">
        <v>45835.0</v>
      </c>
      <c r="D189" s="4" t="s">
        <v>19</v>
      </c>
      <c r="E189" s="7" t="s">
        <v>20</v>
      </c>
      <c r="F189" s="4" t="s">
        <v>21</v>
      </c>
      <c r="G189" s="4" t="s">
        <v>22</v>
      </c>
      <c r="H189" s="6">
        <v>125097.8</v>
      </c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>
        <f t="shared" si="1"/>
        <v>204</v>
      </c>
      <c r="B190" s="4" t="s">
        <v>272</v>
      </c>
      <c r="C190" s="5">
        <v>45835.0</v>
      </c>
      <c r="D190" s="4" t="s">
        <v>19</v>
      </c>
      <c r="E190" s="7" t="s">
        <v>20</v>
      </c>
      <c r="F190" s="4" t="s">
        <v>21</v>
      </c>
      <c r="G190" s="4" t="s">
        <v>22</v>
      </c>
      <c r="H190" s="6">
        <v>187635.6</v>
      </c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>
        <f t="shared" si="1"/>
        <v>204</v>
      </c>
      <c r="B191" s="4" t="s">
        <v>272</v>
      </c>
      <c r="C191" s="5">
        <v>45838.0</v>
      </c>
      <c r="D191" s="4" t="s">
        <v>51</v>
      </c>
      <c r="E191" s="7" t="s">
        <v>52</v>
      </c>
      <c r="F191" s="4" t="s">
        <v>21</v>
      </c>
      <c r="G191" s="4" t="s">
        <v>53</v>
      </c>
      <c r="H191" s="6">
        <v>42184.94</v>
      </c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>
        <f t="shared" si="1"/>
        <v>205</v>
      </c>
      <c r="B192" s="4" t="s">
        <v>273</v>
      </c>
      <c r="C192" s="5">
        <v>45821.0</v>
      </c>
      <c r="D192" s="4" t="s">
        <v>23</v>
      </c>
      <c r="E192" s="4" t="s">
        <v>274</v>
      </c>
      <c r="F192" s="4" t="s">
        <v>25</v>
      </c>
      <c r="G192" s="4" t="s">
        <v>275</v>
      </c>
      <c r="H192" s="6">
        <v>67693.37</v>
      </c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>
        <f t="shared" si="1"/>
        <v>205</v>
      </c>
      <c r="B193" s="4" t="s">
        <v>273</v>
      </c>
      <c r="C193" s="5">
        <v>45838.0</v>
      </c>
      <c r="D193" s="4" t="s">
        <v>51</v>
      </c>
      <c r="E193" s="7" t="s">
        <v>52</v>
      </c>
      <c r="F193" s="4" t="s">
        <v>21</v>
      </c>
      <c r="G193" s="4" t="s">
        <v>53</v>
      </c>
      <c r="H193" s="6">
        <v>86600.97</v>
      </c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>
        <f t="shared" si="1"/>
        <v>211</v>
      </c>
      <c r="B194" s="4" t="s">
        <v>276</v>
      </c>
      <c r="C194" s="5">
        <v>45835.0</v>
      </c>
      <c r="D194" s="4" t="s">
        <v>19</v>
      </c>
      <c r="E194" s="7" t="s">
        <v>20</v>
      </c>
      <c r="F194" s="4" t="s">
        <v>21</v>
      </c>
      <c r="G194" s="4" t="s">
        <v>22</v>
      </c>
      <c r="H194" s="6">
        <v>252496.51</v>
      </c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>
        <f t="shared" si="1"/>
        <v>211</v>
      </c>
      <c r="B195" s="4" t="s">
        <v>276</v>
      </c>
      <c r="C195" s="5">
        <v>45838.0</v>
      </c>
      <c r="D195" s="4" t="s">
        <v>72</v>
      </c>
      <c r="E195" s="7" t="s">
        <v>73</v>
      </c>
      <c r="F195" s="4" t="s">
        <v>25</v>
      </c>
      <c r="G195" s="4" t="s">
        <v>74</v>
      </c>
      <c r="H195" s="6">
        <v>86243.91</v>
      </c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>
        <f t="shared" si="1"/>
        <v>211</v>
      </c>
      <c r="B196" s="4" t="s">
        <v>276</v>
      </c>
      <c r="C196" s="5">
        <v>45838.0</v>
      </c>
      <c r="D196" s="4" t="s">
        <v>51</v>
      </c>
      <c r="E196" s="7" t="s">
        <v>52</v>
      </c>
      <c r="F196" s="4" t="s">
        <v>21</v>
      </c>
      <c r="G196" s="4" t="s">
        <v>53</v>
      </c>
      <c r="H196" s="6">
        <v>88912.23</v>
      </c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>
        <f t="shared" si="1"/>
        <v>213</v>
      </c>
      <c r="B197" s="4" t="s">
        <v>277</v>
      </c>
      <c r="C197" s="5">
        <v>45835.0</v>
      </c>
      <c r="D197" s="4" t="s">
        <v>278</v>
      </c>
      <c r="E197" s="4" t="s">
        <v>279</v>
      </c>
      <c r="F197" s="4" t="s">
        <v>11</v>
      </c>
      <c r="G197" s="4" t="s">
        <v>280</v>
      </c>
      <c r="H197" s="6">
        <v>173495.64</v>
      </c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>
        <f t="shared" si="1"/>
        <v>216</v>
      </c>
      <c r="B198" s="4" t="s">
        <v>281</v>
      </c>
      <c r="C198" s="5">
        <v>45838.0</v>
      </c>
      <c r="D198" s="4" t="s">
        <v>72</v>
      </c>
      <c r="E198" s="7" t="s">
        <v>73</v>
      </c>
      <c r="F198" s="4" t="s">
        <v>25</v>
      </c>
      <c r="G198" s="4" t="s">
        <v>74</v>
      </c>
      <c r="H198" s="6">
        <v>45837.04</v>
      </c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>
        <f t="shared" si="1"/>
        <v>217</v>
      </c>
      <c r="B199" s="4" t="s">
        <v>282</v>
      </c>
      <c r="C199" s="5">
        <v>45835.0</v>
      </c>
      <c r="D199" s="4" t="s">
        <v>19</v>
      </c>
      <c r="E199" s="7" t="s">
        <v>20</v>
      </c>
      <c r="F199" s="4" t="s">
        <v>21</v>
      </c>
      <c r="G199" s="4" t="s">
        <v>22</v>
      </c>
      <c r="H199" s="6">
        <v>364475.39</v>
      </c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>
        <f t="shared" si="1"/>
        <v>217</v>
      </c>
      <c r="B200" s="4" t="s">
        <v>282</v>
      </c>
      <c r="C200" s="5">
        <v>45838.0</v>
      </c>
      <c r="D200" s="4" t="s">
        <v>72</v>
      </c>
      <c r="E200" s="7" t="s">
        <v>73</v>
      </c>
      <c r="F200" s="4" t="s">
        <v>25</v>
      </c>
      <c r="G200" s="4" t="s">
        <v>74</v>
      </c>
      <c r="H200" s="6">
        <v>54563.41</v>
      </c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>
        <f t="shared" si="1"/>
        <v>217</v>
      </c>
      <c r="B201" s="4" t="s">
        <v>282</v>
      </c>
      <c r="C201" s="5">
        <v>45838.0</v>
      </c>
      <c r="D201" s="4" t="s">
        <v>51</v>
      </c>
      <c r="E201" s="7" t="s">
        <v>52</v>
      </c>
      <c r="F201" s="4" t="s">
        <v>21</v>
      </c>
      <c r="G201" s="4" t="s">
        <v>53</v>
      </c>
      <c r="H201" s="6">
        <v>110096.58</v>
      </c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>
        <f t="shared" si="1"/>
        <v>219</v>
      </c>
      <c r="B202" s="4" t="s">
        <v>283</v>
      </c>
      <c r="C202" s="5">
        <v>45835.0</v>
      </c>
      <c r="D202" s="4" t="s">
        <v>19</v>
      </c>
      <c r="E202" s="7" t="s">
        <v>20</v>
      </c>
      <c r="F202" s="4" t="s">
        <v>21</v>
      </c>
      <c r="G202" s="4" t="s">
        <v>22</v>
      </c>
      <c r="H202" s="6">
        <v>53146.88</v>
      </c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>
        <f t="shared" si="1"/>
        <v>219</v>
      </c>
      <c r="B203" s="4" t="s">
        <v>283</v>
      </c>
      <c r="C203" s="5">
        <v>45838.0</v>
      </c>
      <c r="D203" s="4" t="s">
        <v>51</v>
      </c>
      <c r="E203" s="7" t="s">
        <v>52</v>
      </c>
      <c r="F203" s="4" t="s">
        <v>21</v>
      </c>
      <c r="G203" s="4" t="s">
        <v>53</v>
      </c>
      <c r="H203" s="6">
        <v>76017.32</v>
      </c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>
        <f t="shared" si="1"/>
        <v>226</v>
      </c>
      <c r="B204" s="4" t="s">
        <v>284</v>
      </c>
      <c r="C204" s="5">
        <v>45835.0</v>
      </c>
      <c r="D204" s="4" t="s">
        <v>19</v>
      </c>
      <c r="E204" s="7" t="s">
        <v>20</v>
      </c>
      <c r="F204" s="4" t="s">
        <v>21</v>
      </c>
      <c r="G204" s="4" t="s">
        <v>22</v>
      </c>
      <c r="H204" s="6">
        <v>109382.58</v>
      </c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>
        <f t="shared" si="1"/>
        <v>226</v>
      </c>
      <c r="B205" s="4" t="s">
        <v>284</v>
      </c>
      <c r="C205" s="5">
        <v>45838.0</v>
      </c>
      <c r="D205" s="4" t="s">
        <v>72</v>
      </c>
      <c r="E205" s="7" t="s">
        <v>73</v>
      </c>
      <c r="F205" s="4" t="s">
        <v>25</v>
      </c>
      <c r="G205" s="4" t="s">
        <v>74</v>
      </c>
      <c r="H205" s="6">
        <v>55181.94</v>
      </c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>
        <f t="shared" si="1"/>
        <v>227</v>
      </c>
      <c r="B206" s="4" t="s">
        <v>285</v>
      </c>
      <c r="C206" s="5">
        <v>45838.0</v>
      </c>
      <c r="D206" s="4" t="s">
        <v>111</v>
      </c>
      <c r="E206" s="7" t="s">
        <v>112</v>
      </c>
      <c r="F206" s="4" t="s">
        <v>21</v>
      </c>
      <c r="G206" s="4" t="s">
        <v>113</v>
      </c>
      <c r="H206" s="6">
        <v>116107.44</v>
      </c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>
        <f t="shared" si="1"/>
        <v>236</v>
      </c>
      <c r="B207" s="4" t="s">
        <v>286</v>
      </c>
      <c r="C207" s="5">
        <v>45835.0</v>
      </c>
      <c r="D207" s="4" t="s">
        <v>19</v>
      </c>
      <c r="E207" s="7" t="s">
        <v>20</v>
      </c>
      <c r="F207" s="4" t="s">
        <v>21</v>
      </c>
      <c r="G207" s="4" t="s">
        <v>22</v>
      </c>
      <c r="H207" s="6">
        <v>36577.57</v>
      </c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>
        <f t="shared" si="1"/>
        <v>236</v>
      </c>
      <c r="B208" s="4" t="s">
        <v>286</v>
      </c>
      <c r="C208" s="5">
        <v>45838.0</v>
      </c>
      <c r="D208" s="4" t="s">
        <v>246</v>
      </c>
      <c r="E208" s="7" t="s">
        <v>247</v>
      </c>
      <c r="F208" s="4" t="s">
        <v>248</v>
      </c>
      <c r="G208" s="4" t="s">
        <v>249</v>
      </c>
      <c r="H208" s="6">
        <v>202443.49</v>
      </c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>
        <f t="shared" si="1"/>
        <v>237</v>
      </c>
      <c r="B209" s="4" t="s">
        <v>287</v>
      </c>
      <c r="C209" s="5">
        <v>45835.0</v>
      </c>
      <c r="D209" s="4" t="s">
        <v>19</v>
      </c>
      <c r="E209" s="7" t="s">
        <v>20</v>
      </c>
      <c r="F209" s="4" t="s">
        <v>21</v>
      </c>
      <c r="G209" s="4" t="s">
        <v>22</v>
      </c>
      <c r="H209" s="6">
        <v>217986.37</v>
      </c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>
        <f t="shared" si="1"/>
        <v>237</v>
      </c>
      <c r="B210" s="4" t="s">
        <v>287</v>
      </c>
      <c r="C210" s="5">
        <v>45838.0</v>
      </c>
      <c r="D210" s="4" t="s">
        <v>72</v>
      </c>
      <c r="E210" s="7" t="s">
        <v>73</v>
      </c>
      <c r="F210" s="4" t="s">
        <v>25</v>
      </c>
      <c r="G210" s="4" t="s">
        <v>74</v>
      </c>
      <c r="H210" s="6">
        <v>96283.01</v>
      </c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>
        <f t="shared" si="1"/>
        <v>238</v>
      </c>
      <c r="B211" s="4" t="s">
        <v>288</v>
      </c>
      <c r="C211" s="5">
        <v>45821.0</v>
      </c>
      <c r="D211" s="4" t="s">
        <v>23</v>
      </c>
      <c r="E211" s="4" t="s">
        <v>289</v>
      </c>
      <c r="F211" s="4" t="s">
        <v>25</v>
      </c>
      <c r="G211" s="4" t="s">
        <v>290</v>
      </c>
      <c r="H211" s="6">
        <v>55561.35</v>
      </c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>
        <f t="shared" si="1"/>
        <v>238</v>
      </c>
      <c r="B212" s="4" t="s">
        <v>288</v>
      </c>
      <c r="C212" s="5">
        <v>45838.0</v>
      </c>
      <c r="D212" s="4" t="s">
        <v>51</v>
      </c>
      <c r="E212" s="7" t="s">
        <v>52</v>
      </c>
      <c r="F212" s="4" t="s">
        <v>21</v>
      </c>
      <c r="G212" s="4" t="s">
        <v>53</v>
      </c>
      <c r="H212" s="6">
        <v>74636.63</v>
      </c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>
        <f t="shared" si="1"/>
        <v>238</v>
      </c>
      <c r="B213" s="4" t="s">
        <v>288</v>
      </c>
      <c r="C213" s="5">
        <v>45853.0</v>
      </c>
      <c r="D213" s="4" t="s">
        <v>23</v>
      </c>
      <c r="E213" s="7" t="s">
        <v>291</v>
      </c>
      <c r="F213" s="4" t="s">
        <v>25</v>
      </c>
      <c r="G213" s="4" t="s">
        <v>292</v>
      </c>
      <c r="H213" s="6">
        <v>4937.66</v>
      </c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>
        <f t="shared" si="1"/>
        <v>238</v>
      </c>
      <c r="B214" s="4" t="s">
        <v>288</v>
      </c>
      <c r="C214" s="5">
        <v>45853.0</v>
      </c>
      <c r="D214" s="4" t="s">
        <v>23</v>
      </c>
      <c r="E214" s="7" t="s">
        <v>291</v>
      </c>
      <c r="F214" s="4" t="s">
        <v>25</v>
      </c>
      <c r="G214" s="4" t="s">
        <v>293</v>
      </c>
      <c r="H214" s="6">
        <v>19863.53</v>
      </c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>
        <f t="shared" si="1"/>
        <v>240</v>
      </c>
      <c r="B215" s="4" t="s">
        <v>294</v>
      </c>
      <c r="C215" s="5">
        <v>45821.0</v>
      </c>
      <c r="D215" s="4" t="s">
        <v>23</v>
      </c>
      <c r="E215" s="4" t="s">
        <v>295</v>
      </c>
      <c r="F215" s="4" t="s">
        <v>25</v>
      </c>
      <c r="G215" s="4" t="s">
        <v>296</v>
      </c>
      <c r="H215" s="6">
        <v>51984.92</v>
      </c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>
        <f t="shared" si="1"/>
        <v>240</v>
      </c>
      <c r="B216" s="4" t="s">
        <v>294</v>
      </c>
      <c r="C216" s="5">
        <v>45821.0</v>
      </c>
      <c r="D216" s="4" t="s">
        <v>60</v>
      </c>
      <c r="E216" s="4" t="s">
        <v>297</v>
      </c>
      <c r="F216" s="4" t="s">
        <v>11</v>
      </c>
      <c r="G216" s="4" t="s">
        <v>298</v>
      </c>
      <c r="H216" s="6">
        <v>-45818.18</v>
      </c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>
        <f t="shared" si="1"/>
        <v>240</v>
      </c>
      <c r="B217" s="4" t="s">
        <v>294</v>
      </c>
      <c r="C217" s="5">
        <v>45822.0</v>
      </c>
      <c r="D217" s="4" t="s">
        <v>299</v>
      </c>
      <c r="E217" s="4" t="s">
        <v>300</v>
      </c>
      <c r="F217" s="4" t="s">
        <v>11</v>
      </c>
      <c r="G217" s="4" t="s">
        <v>301</v>
      </c>
      <c r="H217" s="6">
        <v>-5524.91</v>
      </c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>
        <f t="shared" si="1"/>
        <v>240</v>
      </c>
      <c r="B218" s="4" t="s">
        <v>294</v>
      </c>
      <c r="C218" s="5">
        <v>45838.0</v>
      </c>
      <c r="D218" s="4" t="s">
        <v>51</v>
      </c>
      <c r="E218" s="7" t="s">
        <v>52</v>
      </c>
      <c r="F218" s="4" t="s">
        <v>21</v>
      </c>
      <c r="G218" s="4" t="s">
        <v>53</v>
      </c>
      <c r="H218" s="6">
        <v>10450.0</v>
      </c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>
        <f t="shared" si="1"/>
        <v>241</v>
      </c>
      <c r="B219" s="4" t="s">
        <v>302</v>
      </c>
      <c r="C219" s="5">
        <v>45835.0</v>
      </c>
      <c r="D219" s="4" t="s">
        <v>19</v>
      </c>
      <c r="E219" s="7" t="s">
        <v>20</v>
      </c>
      <c r="F219" s="4" t="s">
        <v>21</v>
      </c>
      <c r="G219" s="4" t="s">
        <v>22</v>
      </c>
      <c r="H219" s="6">
        <v>119812.21</v>
      </c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>
        <f t="shared" si="1"/>
        <v>241</v>
      </c>
      <c r="B220" s="4" t="s">
        <v>302</v>
      </c>
      <c r="C220" s="5">
        <v>45838.0</v>
      </c>
      <c r="D220" s="4" t="s">
        <v>51</v>
      </c>
      <c r="E220" s="7" t="s">
        <v>52</v>
      </c>
      <c r="F220" s="4" t="s">
        <v>21</v>
      </c>
      <c r="G220" s="4" t="s">
        <v>53</v>
      </c>
      <c r="H220" s="6">
        <v>55225.36</v>
      </c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>
        <f t="shared" si="1"/>
        <v>242</v>
      </c>
      <c r="B221" s="4" t="s">
        <v>303</v>
      </c>
      <c r="C221" s="5">
        <v>45835.0</v>
      </c>
      <c r="D221" s="4" t="s">
        <v>19</v>
      </c>
      <c r="E221" s="7" t="s">
        <v>20</v>
      </c>
      <c r="F221" s="4" t="s">
        <v>21</v>
      </c>
      <c r="G221" s="4" t="s">
        <v>22</v>
      </c>
      <c r="H221" s="6">
        <v>174293.97</v>
      </c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>
        <f t="shared" si="1"/>
        <v>242</v>
      </c>
      <c r="B222" s="4" t="s">
        <v>303</v>
      </c>
      <c r="C222" s="5">
        <v>45838.0</v>
      </c>
      <c r="D222" s="4" t="s">
        <v>72</v>
      </c>
      <c r="E222" s="7" t="s">
        <v>73</v>
      </c>
      <c r="F222" s="4" t="s">
        <v>25</v>
      </c>
      <c r="G222" s="4" t="s">
        <v>74</v>
      </c>
      <c r="H222" s="6">
        <v>99030.54</v>
      </c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>
        <f t="shared" si="1"/>
        <v>242</v>
      </c>
      <c r="B223" s="4" t="s">
        <v>303</v>
      </c>
      <c r="C223" s="5">
        <v>45838.0</v>
      </c>
      <c r="D223" s="4" t="s">
        <v>51</v>
      </c>
      <c r="E223" s="7" t="s">
        <v>52</v>
      </c>
      <c r="F223" s="4" t="s">
        <v>21</v>
      </c>
      <c r="G223" s="4" t="s">
        <v>53</v>
      </c>
      <c r="H223" s="6">
        <v>167797.46</v>
      </c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>
        <f t="shared" si="1"/>
        <v>246</v>
      </c>
      <c r="B224" s="4" t="s">
        <v>304</v>
      </c>
      <c r="C224" s="5">
        <v>45835.0</v>
      </c>
      <c r="D224" s="4" t="s">
        <v>19</v>
      </c>
      <c r="E224" s="7" t="s">
        <v>20</v>
      </c>
      <c r="F224" s="4" t="s">
        <v>21</v>
      </c>
      <c r="G224" s="4" t="s">
        <v>22</v>
      </c>
      <c r="H224" s="6">
        <v>164506.52</v>
      </c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>
        <f t="shared" si="1"/>
        <v>246</v>
      </c>
      <c r="B225" s="4" t="s">
        <v>304</v>
      </c>
      <c r="C225" s="5">
        <v>45838.0</v>
      </c>
      <c r="D225" s="4" t="s">
        <v>72</v>
      </c>
      <c r="E225" s="7" t="s">
        <v>73</v>
      </c>
      <c r="F225" s="4" t="s">
        <v>25</v>
      </c>
      <c r="G225" s="4" t="s">
        <v>74</v>
      </c>
      <c r="H225" s="6">
        <v>102411.31</v>
      </c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>
        <f t="shared" si="1"/>
        <v>250</v>
      </c>
      <c r="B226" s="4" t="s">
        <v>305</v>
      </c>
      <c r="C226" s="5">
        <v>45835.0</v>
      </c>
      <c r="D226" s="4" t="s">
        <v>19</v>
      </c>
      <c r="E226" s="7" t="s">
        <v>20</v>
      </c>
      <c r="F226" s="4" t="s">
        <v>21</v>
      </c>
      <c r="G226" s="4" t="s">
        <v>22</v>
      </c>
      <c r="H226" s="6">
        <v>150425.43</v>
      </c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>
        <f t="shared" si="1"/>
        <v>250</v>
      </c>
      <c r="B227" s="4" t="s">
        <v>305</v>
      </c>
      <c r="C227" s="5">
        <v>45838.0</v>
      </c>
      <c r="D227" s="4" t="s">
        <v>72</v>
      </c>
      <c r="E227" s="7" t="s">
        <v>73</v>
      </c>
      <c r="F227" s="4" t="s">
        <v>25</v>
      </c>
      <c r="G227" s="4" t="s">
        <v>74</v>
      </c>
      <c r="H227" s="6">
        <v>97451.86</v>
      </c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>
        <f t="shared" si="1"/>
        <v>250</v>
      </c>
      <c r="B228" s="4" t="s">
        <v>305</v>
      </c>
      <c r="C228" s="5">
        <v>45838.0</v>
      </c>
      <c r="D228" s="4" t="s">
        <v>51</v>
      </c>
      <c r="E228" s="7" t="s">
        <v>52</v>
      </c>
      <c r="F228" s="4" t="s">
        <v>21</v>
      </c>
      <c r="G228" s="4" t="s">
        <v>53</v>
      </c>
      <c r="H228" s="6">
        <v>106262.99</v>
      </c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>
        <f t="shared" si="1"/>
        <v>263</v>
      </c>
      <c r="B229" s="4" t="s">
        <v>306</v>
      </c>
      <c r="C229" s="5">
        <v>45835.0</v>
      </c>
      <c r="D229" s="4" t="s">
        <v>19</v>
      </c>
      <c r="E229" s="7" t="s">
        <v>20</v>
      </c>
      <c r="F229" s="4" t="s">
        <v>21</v>
      </c>
      <c r="G229" s="4" t="s">
        <v>22</v>
      </c>
      <c r="H229" s="6">
        <v>14844.6</v>
      </c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>
        <f t="shared" si="1"/>
        <v>264</v>
      </c>
      <c r="B230" s="4" t="s">
        <v>307</v>
      </c>
      <c r="C230" s="5">
        <v>45838.0</v>
      </c>
      <c r="D230" s="4" t="s">
        <v>72</v>
      </c>
      <c r="E230" s="7" t="s">
        <v>73</v>
      </c>
      <c r="F230" s="4" t="s">
        <v>25</v>
      </c>
      <c r="G230" s="4" t="s">
        <v>74</v>
      </c>
      <c r="H230" s="6">
        <v>44962.66</v>
      </c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>
        <f t="shared" si="1"/>
        <v>271</v>
      </c>
      <c r="B231" s="4" t="s">
        <v>308</v>
      </c>
      <c r="C231" s="5">
        <v>45835.0</v>
      </c>
      <c r="D231" s="4" t="s">
        <v>19</v>
      </c>
      <c r="E231" s="7" t="s">
        <v>20</v>
      </c>
      <c r="F231" s="4" t="s">
        <v>21</v>
      </c>
      <c r="G231" s="4" t="s">
        <v>22</v>
      </c>
      <c r="H231" s="6">
        <v>135324.67</v>
      </c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>
        <f t="shared" si="1"/>
        <v>271</v>
      </c>
      <c r="B232" s="4" t="s">
        <v>308</v>
      </c>
      <c r="C232" s="5">
        <v>45838.0</v>
      </c>
      <c r="D232" s="4" t="s">
        <v>72</v>
      </c>
      <c r="E232" s="7" t="s">
        <v>73</v>
      </c>
      <c r="F232" s="4" t="s">
        <v>25</v>
      </c>
      <c r="G232" s="4" t="s">
        <v>74</v>
      </c>
      <c r="H232" s="6">
        <v>187600.05</v>
      </c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>
        <f t="shared" si="1"/>
        <v>275</v>
      </c>
      <c r="B233" s="4" t="s">
        <v>309</v>
      </c>
      <c r="C233" s="5">
        <v>45835.0</v>
      </c>
      <c r="D233" s="4" t="s">
        <v>19</v>
      </c>
      <c r="E233" s="7" t="s">
        <v>20</v>
      </c>
      <c r="F233" s="4" t="s">
        <v>21</v>
      </c>
      <c r="G233" s="4" t="s">
        <v>22</v>
      </c>
      <c r="H233" s="6">
        <v>72851.55</v>
      </c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>
        <f t="shared" si="1"/>
        <v>275</v>
      </c>
      <c r="B234" s="4" t="s">
        <v>309</v>
      </c>
      <c r="C234" s="5">
        <v>45838.0</v>
      </c>
      <c r="D234" s="4" t="s">
        <v>72</v>
      </c>
      <c r="E234" s="7" t="s">
        <v>73</v>
      </c>
      <c r="F234" s="4" t="s">
        <v>25</v>
      </c>
      <c r="G234" s="4" t="s">
        <v>74</v>
      </c>
      <c r="H234" s="6">
        <v>191921.79</v>
      </c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>
        <f t="shared" si="1"/>
        <v>275</v>
      </c>
      <c r="B235" s="4" t="s">
        <v>309</v>
      </c>
      <c r="C235" s="5">
        <v>45838.0</v>
      </c>
      <c r="D235" s="4" t="s">
        <v>51</v>
      </c>
      <c r="E235" s="7" t="s">
        <v>52</v>
      </c>
      <c r="F235" s="4" t="s">
        <v>21</v>
      </c>
      <c r="G235" s="4" t="s">
        <v>53</v>
      </c>
      <c r="H235" s="6">
        <v>65661.18</v>
      </c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>
        <f t="shared" si="1"/>
        <v>276</v>
      </c>
      <c r="B236" s="4" t="s">
        <v>310</v>
      </c>
      <c r="C236" s="5">
        <v>45835.0</v>
      </c>
      <c r="D236" s="4" t="s">
        <v>19</v>
      </c>
      <c r="E236" s="7" t="s">
        <v>20</v>
      </c>
      <c r="F236" s="4" t="s">
        <v>21</v>
      </c>
      <c r="G236" s="4" t="s">
        <v>22</v>
      </c>
      <c r="H236" s="6">
        <v>127226.25</v>
      </c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>
        <f t="shared" si="1"/>
        <v>288</v>
      </c>
      <c r="B237" s="4" t="s">
        <v>311</v>
      </c>
      <c r="C237" s="5">
        <v>45833.0</v>
      </c>
      <c r="D237" s="4" t="s">
        <v>312</v>
      </c>
      <c r="E237" s="4" t="s">
        <v>313</v>
      </c>
      <c r="F237" s="4" t="s">
        <v>11</v>
      </c>
      <c r="G237" s="4" t="s">
        <v>314</v>
      </c>
      <c r="H237" s="6">
        <v>-24054.55</v>
      </c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>
        <f t="shared" si="1"/>
        <v>288</v>
      </c>
      <c r="B238" s="4" t="s">
        <v>311</v>
      </c>
      <c r="C238" s="5">
        <v>45835.0</v>
      </c>
      <c r="D238" s="4" t="s">
        <v>19</v>
      </c>
      <c r="E238" s="7" t="s">
        <v>20</v>
      </c>
      <c r="F238" s="4" t="s">
        <v>21</v>
      </c>
      <c r="G238" s="4" t="s">
        <v>22</v>
      </c>
      <c r="H238" s="6">
        <v>4627.92</v>
      </c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>
        <f t="shared" si="1"/>
        <v>288</v>
      </c>
      <c r="B239" s="4" t="s">
        <v>311</v>
      </c>
      <c r="C239" s="5">
        <v>45838.0</v>
      </c>
      <c r="D239" s="4" t="s">
        <v>51</v>
      </c>
      <c r="E239" s="7" t="s">
        <v>52</v>
      </c>
      <c r="F239" s="4" t="s">
        <v>21</v>
      </c>
      <c r="G239" s="4" t="s">
        <v>53</v>
      </c>
      <c r="H239" s="6">
        <v>128346.29</v>
      </c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>
        <f t="shared" si="1"/>
        <v>288</v>
      </c>
      <c r="B240" s="4" t="s">
        <v>311</v>
      </c>
      <c r="C240" s="5">
        <v>45845.0</v>
      </c>
      <c r="D240" s="4" t="s">
        <v>60</v>
      </c>
      <c r="E240" s="4" t="s">
        <v>315</v>
      </c>
      <c r="F240" s="4" t="s">
        <v>11</v>
      </c>
      <c r="G240" s="4" t="s">
        <v>316</v>
      </c>
      <c r="H240" s="6">
        <v>-14057.68</v>
      </c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>
        <f t="shared" si="1"/>
        <v>290</v>
      </c>
      <c r="B241" s="4" t="s">
        <v>317</v>
      </c>
      <c r="C241" s="5">
        <v>45835.0</v>
      </c>
      <c r="D241" s="4" t="s">
        <v>19</v>
      </c>
      <c r="E241" s="7" t="s">
        <v>20</v>
      </c>
      <c r="F241" s="4" t="s">
        <v>21</v>
      </c>
      <c r="G241" s="4" t="s">
        <v>22</v>
      </c>
      <c r="H241" s="6">
        <v>147844.8</v>
      </c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>
        <f t="shared" si="1"/>
        <v>290</v>
      </c>
      <c r="B242" s="4" t="s">
        <v>317</v>
      </c>
      <c r="C242" s="5">
        <v>45838.0</v>
      </c>
      <c r="D242" s="4" t="s">
        <v>51</v>
      </c>
      <c r="E242" s="7" t="s">
        <v>52</v>
      </c>
      <c r="F242" s="4" t="s">
        <v>21</v>
      </c>
      <c r="G242" s="4" t="s">
        <v>53</v>
      </c>
      <c r="H242" s="6">
        <v>131995.33</v>
      </c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>
        <f t="shared" si="1"/>
        <v>291</v>
      </c>
      <c r="B243" s="4" t="s">
        <v>318</v>
      </c>
      <c r="C243" s="5">
        <v>45838.0</v>
      </c>
      <c r="D243" s="4" t="s">
        <v>72</v>
      </c>
      <c r="E243" s="7" t="s">
        <v>73</v>
      </c>
      <c r="F243" s="4" t="s">
        <v>25</v>
      </c>
      <c r="G243" s="4" t="s">
        <v>74</v>
      </c>
      <c r="H243" s="6">
        <v>59371.25</v>
      </c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>
        <f t="shared" si="1"/>
        <v>251</v>
      </c>
      <c r="B244" s="4" t="s">
        <v>319</v>
      </c>
      <c r="C244" s="5">
        <v>45838.0</v>
      </c>
      <c r="D244" s="4" t="s">
        <v>72</v>
      </c>
      <c r="E244" s="7" t="s">
        <v>73</v>
      </c>
      <c r="F244" s="4" t="s">
        <v>25</v>
      </c>
      <c r="G244" s="4" t="s">
        <v>74</v>
      </c>
      <c r="H244" s="6">
        <v>50806.93</v>
      </c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>
        <f t="shared" si="1"/>
        <v>273</v>
      </c>
      <c r="B245" s="4" t="s">
        <v>320</v>
      </c>
      <c r="C245" s="5">
        <v>45838.0</v>
      </c>
      <c r="D245" s="4" t="s">
        <v>246</v>
      </c>
      <c r="E245" s="7" t="s">
        <v>247</v>
      </c>
      <c r="F245" s="4" t="s">
        <v>248</v>
      </c>
      <c r="G245" s="4" t="s">
        <v>249</v>
      </c>
      <c r="H245" s="6">
        <v>21297.11</v>
      </c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>
        <f t="shared" si="1"/>
        <v>278</v>
      </c>
      <c r="B246" s="4" t="s">
        <v>321</v>
      </c>
      <c r="C246" s="5">
        <v>45838.0</v>
      </c>
      <c r="D246" s="4" t="s">
        <v>51</v>
      </c>
      <c r="E246" s="7" t="s">
        <v>52</v>
      </c>
      <c r="F246" s="4" t="s">
        <v>21</v>
      </c>
      <c r="G246" s="4" t="s">
        <v>53</v>
      </c>
      <c r="H246" s="6">
        <v>43056.89</v>
      </c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>
        <f t="shared" si="1"/>
        <v>292</v>
      </c>
      <c r="B247" s="4" t="s">
        <v>322</v>
      </c>
      <c r="C247" s="5">
        <v>45835.0</v>
      </c>
      <c r="D247" s="4" t="s">
        <v>19</v>
      </c>
      <c r="E247" s="7" t="s">
        <v>20</v>
      </c>
      <c r="F247" s="4" t="s">
        <v>21</v>
      </c>
      <c r="G247" s="4" t="s">
        <v>22</v>
      </c>
      <c r="H247" s="6">
        <v>23399.51</v>
      </c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>
        <f t="shared" si="1"/>
        <v>1002</v>
      </c>
      <c r="B248" s="4" t="s">
        <v>323</v>
      </c>
      <c r="C248" s="5">
        <v>45835.0</v>
      </c>
      <c r="D248" s="4" t="s">
        <v>19</v>
      </c>
      <c r="E248" s="7" t="s">
        <v>20</v>
      </c>
      <c r="F248" s="4" t="s">
        <v>21</v>
      </c>
      <c r="G248" s="4" t="s">
        <v>22</v>
      </c>
      <c r="H248" s="6">
        <v>326368.06</v>
      </c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>
        <f t="shared" si="1"/>
        <v>1002</v>
      </c>
      <c r="B249" s="4" t="s">
        <v>323</v>
      </c>
      <c r="C249" s="5">
        <v>45838.0</v>
      </c>
      <c r="D249" s="4" t="s">
        <v>72</v>
      </c>
      <c r="E249" s="7" t="s">
        <v>73</v>
      </c>
      <c r="F249" s="4" t="s">
        <v>25</v>
      </c>
      <c r="G249" s="4" t="s">
        <v>74</v>
      </c>
      <c r="H249" s="6">
        <v>106550.21</v>
      </c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>
        <f t="shared" si="1"/>
        <v>1002</v>
      </c>
      <c r="B250" s="4" t="s">
        <v>323</v>
      </c>
      <c r="C250" s="5">
        <v>45839.0</v>
      </c>
      <c r="D250" s="4" t="s">
        <v>36</v>
      </c>
      <c r="E250" s="4" t="s">
        <v>324</v>
      </c>
      <c r="F250" s="4" t="s">
        <v>38</v>
      </c>
      <c r="G250" s="4" t="s">
        <v>325</v>
      </c>
      <c r="H250" s="6">
        <v>35232.1</v>
      </c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 t="str">
        <f t="shared" si="1"/>
        <v/>
      </c>
      <c r="B251" s="4" t="s">
        <v>326</v>
      </c>
      <c r="C251" s="5">
        <v>45834.0</v>
      </c>
      <c r="D251" s="4" t="s">
        <v>60</v>
      </c>
      <c r="E251" s="4" t="s">
        <v>327</v>
      </c>
      <c r="F251" s="4" t="s">
        <v>11</v>
      </c>
      <c r="G251" s="4" t="s">
        <v>328</v>
      </c>
      <c r="H251" s="6">
        <v>127702.0</v>
      </c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>
        <f t="shared" si="1"/>
        <v>400</v>
      </c>
      <c r="B252" s="4" t="s">
        <v>329</v>
      </c>
      <c r="C252" s="5">
        <v>45835.0</v>
      </c>
      <c r="D252" s="4" t="s">
        <v>19</v>
      </c>
      <c r="E252" s="7" t="s">
        <v>20</v>
      </c>
      <c r="F252" s="4" t="s">
        <v>21</v>
      </c>
      <c r="G252" s="4" t="s">
        <v>22</v>
      </c>
      <c r="H252" s="6">
        <v>413223.14</v>
      </c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>
        <f t="shared" si="1"/>
        <v>400</v>
      </c>
      <c r="B253" s="4" t="s">
        <v>329</v>
      </c>
      <c r="C253" s="5">
        <v>45838.0</v>
      </c>
      <c r="D253" s="4" t="s">
        <v>72</v>
      </c>
      <c r="E253" s="7" t="s">
        <v>73</v>
      </c>
      <c r="F253" s="4" t="s">
        <v>25</v>
      </c>
      <c r="G253" s="4" t="s">
        <v>74</v>
      </c>
      <c r="H253" s="6">
        <v>381610.37</v>
      </c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 t="str">
        <f t="shared" si="1"/>
        <v/>
      </c>
      <c r="B254" s="4" t="s">
        <v>330</v>
      </c>
      <c r="C254" s="5">
        <v>45809.0</v>
      </c>
      <c r="D254" s="4" t="s">
        <v>331</v>
      </c>
      <c r="E254" s="4" t="s">
        <v>332</v>
      </c>
      <c r="F254" s="4" t="s">
        <v>38</v>
      </c>
      <c r="G254" s="4" t="s">
        <v>333</v>
      </c>
      <c r="H254" s="6">
        <v>1.062512396E7</v>
      </c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 t="str">
        <f t="shared" si="1"/>
        <v/>
      </c>
      <c r="B255" s="4" t="s">
        <v>330</v>
      </c>
      <c r="C255" s="5">
        <v>45811.0</v>
      </c>
      <c r="D255" s="4" t="s">
        <v>334</v>
      </c>
      <c r="E255" s="4" t="s">
        <v>335</v>
      </c>
      <c r="F255" s="4" t="s">
        <v>11</v>
      </c>
      <c r="G255" s="4" t="s">
        <v>336</v>
      </c>
      <c r="H255" s="6">
        <v>454544.63</v>
      </c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 t="str">
        <f t="shared" si="1"/>
        <v/>
      </c>
      <c r="B256" s="4" t="s">
        <v>330</v>
      </c>
      <c r="C256" s="5">
        <v>45852.0</v>
      </c>
      <c r="D256" s="4" t="s">
        <v>29</v>
      </c>
      <c r="E256" s="4" t="s">
        <v>337</v>
      </c>
      <c r="F256" s="4" t="s">
        <v>11</v>
      </c>
      <c r="G256" s="4" t="s">
        <v>338</v>
      </c>
      <c r="H256" s="6">
        <v>74380.17</v>
      </c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 t="str">
        <f t="shared" si="1"/>
        <v/>
      </c>
      <c r="B257" s="4" t="s">
        <v>339</v>
      </c>
      <c r="C257" s="5">
        <v>45809.0</v>
      </c>
      <c r="D257" s="4" t="s">
        <v>212</v>
      </c>
      <c r="E257" s="7" t="s">
        <v>340</v>
      </c>
      <c r="F257" s="4" t="s">
        <v>11</v>
      </c>
      <c r="G257" s="4" t="s">
        <v>341</v>
      </c>
      <c r="H257" s="6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 t="str">
        <f t="shared" si="1"/>
        <v/>
      </c>
      <c r="B258" s="4" t="s">
        <v>339</v>
      </c>
      <c r="C258" s="5">
        <v>45809.0</v>
      </c>
      <c r="D258" s="4" t="s">
        <v>212</v>
      </c>
      <c r="E258" s="7" t="s">
        <v>340</v>
      </c>
      <c r="F258" s="4" t="s">
        <v>11</v>
      </c>
      <c r="G258" s="4" t="s">
        <v>342</v>
      </c>
      <c r="H258" s="6">
        <v>-8985.74</v>
      </c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 t="str">
        <f t="shared" si="1"/>
        <v/>
      </c>
      <c r="B259" s="4" t="s">
        <v>339</v>
      </c>
      <c r="C259" s="5">
        <v>45809.0</v>
      </c>
      <c r="D259" s="4" t="s">
        <v>212</v>
      </c>
      <c r="E259" s="4" t="s">
        <v>343</v>
      </c>
      <c r="F259" s="4" t="s">
        <v>11</v>
      </c>
      <c r="G259" s="4" t="s">
        <v>342</v>
      </c>
      <c r="H259" s="6">
        <v>-5418.28</v>
      </c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 t="str">
        <f t="shared" si="1"/>
        <v/>
      </c>
      <c r="B260" s="4" t="s">
        <v>339</v>
      </c>
      <c r="C260" s="5">
        <v>45809.0</v>
      </c>
      <c r="D260" s="4" t="s">
        <v>212</v>
      </c>
      <c r="E260" s="4" t="s">
        <v>344</v>
      </c>
      <c r="F260" s="4" t="s">
        <v>11</v>
      </c>
      <c r="G260" s="4" t="s">
        <v>342</v>
      </c>
      <c r="H260" s="6">
        <v>-7541.15</v>
      </c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>
        <f t="shared" si="1"/>
        <v>76</v>
      </c>
      <c r="B261" s="4" t="s">
        <v>206</v>
      </c>
      <c r="C261" s="5">
        <v>45814.0</v>
      </c>
      <c r="D261" s="4" t="s">
        <v>9</v>
      </c>
      <c r="E261" s="4" t="s">
        <v>345</v>
      </c>
      <c r="F261" s="4" t="s">
        <v>11</v>
      </c>
      <c r="G261" s="4" t="s">
        <v>346</v>
      </c>
      <c r="H261" s="6">
        <v>-173553.54</v>
      </c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 t="str">
        <f t="shared" si="1"/>
        <v/>
      </c>
      <c r="B262" s="4" t="s">
        <v>339</v>
      </c>
      <c r="C262" s="5">
        <v>45814.0</v>
      </c>
      <c r="D262" s="4" t="s">
        <v>347</v>
      </c>
      <c r="E262" s="4" t="s">
        <v>348</v>
      </c>
      <c r="F262" s="4" t="s">
        <v>11</v>
      </c>
      <c r="G262" s="4" t="s">
        <v>349</v>
      </c>
      <c r="H262" s="6">
        <v>-9703.06</v>
      </c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 t="str">
        <f t="shared" si="1"/>
        <v/>
      </c>
      <c r="B263" s="4" t="s">
        <v>339</v>
      </c>
      <c r="C263" s="5">
        <v>45816.0</v>
      </c>
      <c r="D263" s="4" t="s">
        <v>350</v>
      </c>
      <c r="E263" s="4" t="s">
        <v>351</v>
      </c>
      <c r="F263" s="4" t="s">
        <v>11</v>
      </c>
      <c r="G263" s="4" t="s">
        <v>352</v>
      </c>
      <c r="H263" s="6">
        <v>-9455.21</v>
      </c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 t="str">
        <f t="shared" si="1"/>
        <v/>
      </c>
      <c r="B264" s="11" t="s">
        <v>339</v>
      </c>
      <c r="C264" s="5">
        <v>45819.0</v>
      </c>
      <c r="D264" s="4" t="s">
        <v>353</v>
      </c>
      <c r="E264" s="4" t="s">
        <v>354</v>
      </c>
      <c r="F264" s="4" t="s">
        <v>11</v>
      </c>
      <c r="G264" s="4" t="s">
        <v>355</v>
      </c>
      <c r="H264" s="6">
        <v>349752.2</v>
      </c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 t="str">
        <f t="shared" si="1"/>
        <v/>
      </c>
      <c r="B265" s="4" t="s">
        <v>339</v>
      </c>
      <c r="C265" s="5">
        <v>45822.0</v>
      </c>
      <c r="D265" s="4" t="s">
        <v>136</v>
      </c>
      <c r="E265" s="7" t="s">
        <v>356</v>
      </c>
      <c r="F265" s="4" t="s">
        <v>11</v>
      </c>
      <c r="G265" s="4" t="s">
        <v>349</v>
      </c>
      <c r="H265" s="6">
        <v>-5427.22</v>
      </c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 t="str">
        <f t="shared" si="1"/>
        <v/>
      </c>
      <c r="B266" s="4" t="s">
        <v>339</v>
      </c>
      <c r="C266" s="5">
        <v>45822.0</v>
      </c>
      <c r="D266" s="4" t="s">
        <v>136</v>
      </c>
      <c r="E266" s="7" t="s">
        <v>356</v>
      </c>
      <c r="F266" s="4" t="s">
        <v>11</v>
      </c>
      <c r="G266" s="9" t="s">
        <v>193</v>
      </c>
      <c r="H266" s="10">
        <f>9375.19</f>
        <v>9375.19</v>
      </c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 t="str">
        <f t="shared" si="1"/>
        <v/>
      </c>
      <c r="B267" s="4" t="s">
        <v>339</v>
      </c>
      <c r="C267" s="5">
        <v>45825.0</v>
      </c>
      <c r="D267" s="4" t="s">
        <v>60</v>
      </c>
      <c r="E267" s="4" t="s">
        <v>357</v>
      </c>
      <c r="F267" s="4" t="s">
        <v>11</v>
      </c>
      <c r="G267" s="4" t="s">
        <v>358</v>
      </c>
      <c r="H267" s="6">
        <v>-8938.02</v>
      </c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 t="str">
        <f t="shared" si="1"/>
        <v/>
      </c>
      <c r="B268" s="11" t="s">
        <v>339</v>
      </c>
      <c r="C268" s="5">
        <v>45826.0</v>
      </c>
      <c r="D268" s="11" t="s">
        <v>359</v>
      </c>
      <c r="E268" s="11" t="s">
        <v>360</v>
      </c>
      <c r="F268" s="11" t="s">
        <v>361</v>
      </c>
      <c r="G268" s="11" t="s">
        <v>362</v>
      </c>
      <c r="H268" s="6">
        <v>260000.0</v>
      </c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 t="str">
        <f t="shared" si="1"/>
        <v/>
      </c>
      <c r="B269" s="4" t="s">
        <v>339</v>
      </c>
      <c r="C269" s="5">
        <v>45827.0</v>
      </c>
      <c r="D269" s="4" t="s">
        <v>60</v>
      </c>
      <c r="E269" s="4" t="s">
        <v>363</v>
      </c>
      <c r="F269" s="4" t="s">
        <v>11</v>
      </c>
      <c r="G269" s="4" t="s">
        <v>364</v>
      </c>
      <c r="H269" s="6">
        <v>-6697.96</v>
      </c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 t="str">
        <f t="shared" si="1"/>
        <v/>
      </c>
      <c r="B270" s="4" t="s">
        <v>339</v>
      </c>
      <c r="C270" s="5">
        <v>45832.0</v>
      </c>
      <c r="D270" s="4" t="s">
        <v>212</v>
      </c>
      <c r="E270" s="4" t="s">
        <v>365</v>
      </c>
      <c r="F270" s="4" t="s">
        <v>11</v>
      </c>
      <c r="G270" s="4" t="s">
        <v>342</v>
      </c>
      <c r="H270" s="6">
        <v>-4307.88</v>
      </c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 t="str">
        <f t="shared" si="1"/>
        <v/>
      </c>
      <c r="B271" s="11" t="s">
        <v>339</v>
      </c>
      <c r="C271" s="5">
        <v>45834.0</v>
      </c>
      <c r="D271" s="4" t="s">
        <v>366</v>
      </c>
      <c r="E271" s="4" t="s">
        <v>367</v>
      </c>
      <c r="F271" s="4" t="s">
        <v>11</v>
      </c>
      <c r="G271" s="4" t="s">
        <v>368</v>
      </c>
      <c r="H271" s="6">
        <v>187832.97</v>
      </c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 t="str">
        <f t="shared" si="1"/>
        <v/>
      </c>
      <c r="B272" s="4" t="s">
        <v>339</v>
      </c>
      <c r="C272" s="5">
        <v>45834.0</v>
      </c>
      <c r="D272" s="4" t="s">
        <v>369</v>
      </c>
      <c r="E272" s="4" t="s">
        <v>370</v>
      </c>
      <c r="F272" s="4" t="s">
        <v>11</v>
      </c>
      <c r="G272" s="4" t="s">
        <v>349</v>
      </c>
      <c r="H272" s="6">
        <v>-17377.96</v>
      </c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 t="str">
        <f t="shared" si="1"/>
        <v/>
      </c>
      <c r="B273" s="4" t="s">
        <v>339</v>
      </c>
      <c r="C273" s="5">
        <v>45835.0</v>
      </c>
      <c r="D273" s="4" t="s">
        <v>60</v>
      </c>
      <c r="E273" s="4" t="s">
        <v>371</v>
      </c>
      <c r="F273" s="4" t="s">
        <v>11</v>
      </c>
      <c r="G273" s="4" t="s">
        <v>372</v>
      </c>
      <c r="H273" s="6">
        <v>2250000.0</v>
      </c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 t="str">
        <f t="shared" si="1"/>
        <v/>
      </c>
      <c r="B274" s="4" t="s">
        <v>339</v>
      </c>
      <c r="C274" s="5">
        <v>45835.0</v>
      </c>
      <c r="D274" s="4" t="s">
        <v>136</v>
      </c>
      <c r="E274" s="4" t="s">
        <v>373</v>
      </c>
      <c r="F274" s="4" t="s">
        <v>11</v>
      </c>
      <c r="G274" s="4" t="s">
        <v>374</v>
      </c>
      <c r="H274" s="6">
        <v>-11158.72</v>
      </c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 t="str">
        <f t="shared" si="1"/>
        <v/>
      </c>
      <c r="B275" s="4" t="s">
        <v>339</v>
      </c>
      <c r="C275" s="5">
        <v>45841.0</v>
      </c>
      <c r="D275" s="4" t="s">
        <v>212</v>
      </c>
      <c r="E275" s="4" t="s">
        <v>375</v>
      </c>
      <c r="F275" s="4" t="s">
        <v>11</v>
      </c>
      <c r="G275" s="4" t="s">
        <v>342</v>
      </c>
      <c r="H275" s="6">
        <v>-7176.73</v>
      </c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 t="str">
        <f t="shared" si="1"/>
        <v/>
      </c>
      <c r="B276" s="4" t="s">
        <v>339</v>
      </c>
      <c r="C276" s="5">
        <v>45860.0</v>
      </c>
      <c r="D276" s="4" t="s">
        <v>376</v>
      </c>
      <c r="E276" s="4" t="s">
        <v>377</v>
      </c>
      <c r="F276" s="4" t="s">
        <v>38</v>
      </c>
      <c r="G276" s="4" t="s">
        <v>378</v>
      </c>
      <c r="H276" s="6">
        <v>760000.0</v>
      </c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>
        <f t="shared" si="1"/>
        <v>144</v>
      </c>
      <c r="B277" s="4" t="s">
        <v>379</v>
      </c>
      <c r="C277" s="5">
        <v>45838.0</v>
      </c>
      <c r="D277" s="4" t="s">
        <v>72</v>
      </c>
      <c r="E277" s="7" t="s">
        <v>73</v>
      </c>
      <c r="F277" s="4" t="s">
        <v>25</v>
      </c>
      <c r="G277" s="4" t="s">
        <v>74</v>
      </c>
      <c r="H277" s="6">
        <v>83872.61</v>
      </c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>
        <f t="shared" si="1"/>
        <v>20</v>
      </c>
      <c r="B278" s="4" t="s">
        <v>110</v>
      </c>
      <c r="C278" s="5">
        <v>45838.0</v>
      </c>
      <c r="D278" s="4" t="s">
        <v>72</v>
      </c>
      <c r="E278" s="7" t="s">
        <v>73</v>
      </c>
      <c r="F278" s="4" t="s">
        <v>25</v>
      </c>
      <c r="G278" s="9" t="s">
        <v>380</v>
      </c>
      <c r="H278" s="10">
        <v>-184300.43</v>
      </c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 t="str">
        <f t="shared" si="1"/>
        <v/>
      </c>
      <c r="B279" s="4" t="s">
        <v>339</v>
      </c>
      <c r="C279" s="5">
        <v>45822.0</v>
      </c>
      <c r="D279" s="4" t="s">
        <v>136</v>
      </c>
      <c r="E279" s="7" t="s">
        <v>356</v>
      </c>
      <c r="F279" s="4" t="s">
        <v>11</v>
      </c>
      <c r="G279" s="9" t="s">
        <v>381</v>
      </c>
      <c r="H279" s="10">
        <v>-9375.19</v>
      </c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 t="str">
        <f t="shared" si="1"/>
        <v/>
      </c>
      <c r="B280" s="4" t="s">
        <v>339</v>
      </c>
      <c r="C280" s="5">
        <v>45822.0</v>
      </c>
      <c r="D280" s="4" t="s">
        <v>136</v>
      </c>
      <c r="E280" s="7" t="s">
        <v>356</v>
      </c>
      <c r="F280" s="4" t="s">
        <v>11</v>
      </c>
      <c r="G280" s="9" t="s">
        <v>382</v>
      </c>
      <c r="H280" s="12">
        <f>9375.19-9375.19-1968.79</f>
        <v>-1968.79</v>
      </c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>
        <f t="shared" si="1"/>
        <v>35</v>
      </c>
      <c r="B281" s="4" t="s">
        <v>119</v>
      </c>
      <c r="C281" s="5">
        <v>45843.0</v>
      </c>
      <c r="D281" s="4" t="s">
        <v>127</v>
      </c>
      <c r="E281" s="7" t="s">
        <v>128</v>
      </c>
      <c r="F281" s="4" t="s">
        <v>21</v>
      </c>
      <c r="G281" s="9" t="s">
        <v>383</v>
      </c>
      <c r="H281" s="10">
        <v>-9305.04</v>
      </c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>
        <f t="shared" si="1"/>
        <v>35</v>
      </c>
      <c r="B282" s="4" t="s">
        <v>119</v>
      </c>
      <c r="C282" s="5">
        <v>45843.0</v>
      </c>
      <c r="D282" s="4" t="s">
        <v>127</v>
      </c>
      <c r="E282" s="7" t="s">
        <v>128</v>
      </c>
      <c r="F282" s="4" t="s">
        <v>21</v>
      </c>
      <c r="G282" s="9" t="s">
        <v>384</v>
      </c>
      <c r="H282" s="12">
        <f>9305.04-9305.04-977.03</f>
        <v>-977.03</v>
      </c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>
        <f t="shared" si="1"/>
        <v>1</v>
      </c>
      <c r="B283" s="4" t="s">
        <v>8</v>
      </c>
      <c r="C283" s="5">
        <v>45845.0</v>
      </c>
      <c r="D283" s="4" t="s">
        <v>385</v>
      </c>
      <c r="E283" s="4" t="s">
        <v>386</v>
      </c>
      <c r="F283" s="4" t="s">
        <v>387</v>
      </c>
      <c r="G283" s="4" t="s">
        <v>388</v>
      </c>
      <c r="H283" s="6">
        <v>17019.92</v>
      </c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>
        <f t="shared" si="1"/>
        <v>1</v>
      </c>
      <c r="B284" s="4" t="s">
        <v>8</v>
      </c>
      <c r="C284" s="5">
        <v>45845.0</v>
      </c>
      <c r="D284" s="4" t="s">
        <v>385</v>
      </c>
      <c r="E284" s="4" t="s">
        <v>386</v>
      </c>
      <c r="F284" s="4" t="s">
        <v>387</v>
      </c>
      <c r="G284" s="4" t="s">
        <v>389</v>
      </c>
      <c r="H284" s="6">
        <v>123695.71</v>
      </c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>
        <f t="shared" si="1"/>
        <v>1</v>
      </c>
      <c r="B285" s="4" t="s">
        <v>8</v>
      </c>
      <c r="C285" s="5">
        <v>45845.0</v>
      </c>
      <c r="D285" s="4" t="s">
        <v>385</v>
      </c>
      <c r="E285" s="4" t="s">
        <v>386</v>
      </c>
      <c r="F285" s="4" t="s">
        <v>387</v>
      </c>
      <c r="G285" s="4" t="s">
        <v>390</v>
      </c>
      <c r="H285" s="6">
        <v>3007.39</v>
      </c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>
        <f t="shared" si="1"/>
        <v>1</v>
      </c>
      <c r="B286" s="4" t="s">
        <v>8</v>
      </c>
      <c r="C286" s="5">
        <v>45845.0</v>
      </c>
      <c r="D286" s="4" t="s">
        <v>385</v>
      </c>
      <c r="E286" s="4" t="s">
        <v>391</v>
      </c>
      <c r="F286" s="4" t="s">
        <v>387</v>
      </c>
      <c r="G286" s="4" t="s">
        <v>392</v>
      </c>
      <c r="H286" s="6">
        <v>350000.0</v>
      </c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>
        <f t="shared" si="1"/>
        <v>1</v>
      </c>
      <c r="B287" s="4" t="s">
        <v>8</v>
      </c>
      <c r="C287" s="5">
        <v>45848.0</v>
      </c>
      <c r="D287" s="4" t="s">
        <v>385</v>
      </c>
      <c r="E287" s="4" t="s">
        <v>393</v>
      </c>
      <c r="F287" s="4" t="s">
        <v>387</v>
      </c>
      <c r="G287" s="4" t="s">
        <v>394</v>
      </c>
      <c r="H287" s="6">
        <v>527037.09</v>
      </c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>
        <f t="shared" si="1"/>
        <v>1</v>
      </c>
      <c r="B288" s="4" t="s">
        <v>8</v>
      </c>
      <c r="C288" s="5">
        <v>45848.0</v>
      </c>
      <c r="D288" s="4" t="s">
        <v>385</v>
      </c>
      <c r="E288" s="4" t="s">
        <v>393</v>
      </c>
      <c r="F288" s="4" t="s">
        <v>387</v>
      </c>
      <c r="G288" s="4" t="s">
        <v>395</v>
      </c>
      <c r="H288" s="6">
        <v>587067.87</v>
      </c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>
        <f t="shared" si="1"/>
        <v>1</v>
      </c>
      <c r="B289" s="4" t="s">
        <v>8</v>
      </c>
      <c r="C289" s="5">
        <v>45852.0</v>
      </c>
      <c r="D289" s="4" t="s">
        <v>385</v>
      </c>
      <c r="E289" s="4" t="s">
        <v>396</v>
      </c>
      <c r="F289" s="4" t="s">
        <v>387</v>
      </c>
      <c r="G289" s="4" t="s">
        <v>397</v>
      </c>
      <c r="H289" s="6">
        <v>258889.7</v>
      </c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>
        <f t="shared" si="1"/>
        <v>1</v>
      </c>
      <c r="B290" s="4" t="s">
        <v>8</v>
      </c>
      <c r="C290" s="5">
        <v>45853.0</v>
      </c>
      <c r="D290" s="4" t="s">
        <v>385</v>
      </c>
      <c r="E290" s="4" t="s">
        <v>398</v>
      </c>
      <c r="F290" s="4" t="s">
        <v>387</v>
      </c>
      <c r="G290" s="4" t="s">
        <v>399</v>
      </c>
      <c r="H290" s="6">
        <v>50000.0</v>
      </c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>
        <f t="shared" si="1"/>
        <v>1</v>
      </c>
      <c r="B291" s="4" t="s">
        <v>8</v>
      </c>
      <c r="C291" s="5">
        <v>45853.0</v>
      </c>
      <c r="D291" s="4" t="s">
        <v>385</v>
      </c>
      <c r="E291" s="4" t="s">
        <v>398</v>
      </c>
      <c r="F291" s="4" t="s">
        <v>387</v>
      </c>
      <c r="G291" s="4" t="s">
        <v>400</v>
      </c>
      <c r="H291" s="6">
        <v>550000.0</v>
      </c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>
        <f t="shared" si="1"/>
        <v>1</v>
      </c>
      <c r="B292" s="4" t="s">
        <v>8</v>
      </c>
      <c r="C292" s="5">
        <v>45862.0</v>
      </c>
      <c r="D292" s="4" t="s">
        <v>385</v>
      </c>
      <c r="E292" s="4" t="s">
        <v>401</v>
      </c>
      <c r="F292" s="4" t="s">
        <v>387</v>
      </c>
      <c r="G292" s="4" t="s">
        <v>402</v>
      </c>
      <c r="H292" s="6">
        <v>120000.0</v>
      </c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>
        <f t="shared" si="1"/>
        <v>2</v>
      </c>
      <c r="B293" s="4" t="s">
        <v>32</v>
      </c>
      <c r="C293" s="5">
        <v>45840.0</v>
      </c>
      <c r="D293" s="4" t="s">
        <v>385</v>
      </c>
      <c r="E293" s="4" t="s">
        <v>403</v>
      </c>
      <c r="F293" s="4" t="s">
        <v>387</v>
      </c>
      <c r="G293" s="4" t="s">
        <v>404</v>
      </c>
      <c r="H293" s="6">
        <v>393000.19</v>
      </c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>
        <f t="shared" si="1"/>
        <v>2</v>
      </c>
      <c r="B294" s="4" t="s">
        <v>32</v>
      </c>
      <c r="C294" s="5">
        <v>45852.0</v>
      </c>
      <c r="D294" s="4" t="s">
        <v>385</v>
      </c>
      <c r="E294" s="4" t="s">
        <v>405</v>
      </c>
      <c r="F294" s="4" t="s">
        <v>387</v>
      </c>
      <c r="G294" s="4" t="s">
        <v>406</v>
      </c>
      <c r="H294" s="6">
        <v>182473.4</v>
      </c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>
        <f t="shared" si="1"/>
        <v>2</v>
      </c>
      <c r="B295" s="4" t="s">
        <v>32</v>
      </c>
      <c r="C295" s="5">
        <v>45853.0</v>
      </c>
      <c r="D295" s="4" t="s">
        <v>385</v>
      </c>
      <c r="E295" s="4" t="s">
        <v>407</v>
      </c>
      <c r="F295" s="4" t="s">
        <v>387</v>
      </c>
      <c r="G295" s="4" t="s">
        <v>408</v>
      </c>
      <c r="H295" s="6">
        <v>300547.01</v>
      </c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>
        <f t="shared" si="1"/>
        <v>2</v>
      </c>
      <c r="B296" s="4" t="s">
        <v>32</v>
      </c>
      <c r="C296" s="5">
        <v>45853.0</v>
      </c>
      <c r="D296" s="4" t="s">
        <v>385</v>
      </c>
      <c r="E296" s="4" t="s">
        <v>407</v>
      </c>
      <c r="F296" s="4" t="s">
        <v>387</v>
      </c>
      <c r="G296" s="4" t="s">
        <v>409</v>
      </c>
      <c r="H296" s="6">
        <v>301676.78</v>
      </c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>
        <f t="shared" si="1"/>
        <v>2</v>
      </c>
      <c r="B297" s="4" t="s">
        <v>32</v>
      </c>
      <c r="C297" s="5">
        <v>45859.0</v>
      </c>
      <c r="D297" s="4" t="s">
        <v>385</v>
      </c>
      <c r="E297" s="4" t="s">
        <v>410</v>
      </c>
      <c r="F297" s="4" t="s">
        <v>387</v>
      </c>
      <c r="G297" s="4" t="s">
        <v>411</v>
      </c>
      <c r="H297" s="6">
        <v>200190.14</v>
      </c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>
        <f t="shared" si="1"/>
        <v>2</v>
      </c>
      <c r="B298" s="4" t="s">
        <v>32</v>
      </c>
      <c r="C298" s="5">
        <v>45863.0</v>
      </c>
      <c r="D298" s="4" t="s">
        <v>385</v>
      </c>
      <c r="E298" s="4" t="s">
        <v>412</v>
      </c>
      <c r="F298" s="4" t="s">
        <v>387</v>
      </c>
      <c r="G298" s="4" t="s">
        <v>413</v>
      </c>
      <c r="H298" s="6">
        <v>54684.0</v>
      </c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>
        <f t="shared" si="1"/>
        <v>2</v>
      </c>
      <c r="B299" s="4" t="s">
        <v>32</v>
      </c>
      <c r="C299" s="5">
        <v>45866.0</v>
      </c>
      <c r="D299" s="4" t="s">
        <v>385</v>
      </c>
      <c r="E299" s="4" t="s">
        <v>414</v>
      </c>
      <c r="F299" s="4" t="s">
        <v>387</v>
      </c>
      <c r="G299" s="4" t="s">
        <v>415</v>
      </c>
      <c r="H299" s="6">
        <v>144379.5</v>
      </c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>
        <f t="shared" si="1"/>
        <v>99</v>
      </c>
      <c r="B300" s="4" t="s">
        <v>223</v>
      </c>
      <c r="C300" s="5">
        <v>45856.0</v>
      </c>
      <c r="D300" s="4" t="s">
        <v>385</v>
      </c>
      <c r="E300" s="4" t="s">
        <v>416</v>
      </c>
      <c r="F300" s="4" t="s">
        <v>387</v>
      </c>
      <c r="G300" s="4" t="s">
        <v>417</v>
      </c>
      <c r="H300" s="6">
        <v>50000.0</v>
      </c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>
        <f t="shared" si="1"/>
        <v>99</v>
      </c>
      <c r="B301" s="4" t="s">
        <v>223</v>
      </c>
      <c r="C301" s="5">
        <v>45863.0</v>
      </c>
      <c r="D301" s="4" t="s">
        <v>385</v>
      </c>
      <c r="E301" s="4" t="s">
        <v>418</v>
      </c>
      <c r="F301" s="4" t="s">
        <v>387</v>
      </c>
      <c r="G301" s="4" t="s">
        <v>419</v>
      </c>
      <c r="H301" s="6">
        <v>50000.0</v>
      </c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>
        <f t="shared" si="1"/>
        <v>120</v>
      </c>
      <c r="B302" s="4" t="s">
        <v>237</v>
      </c>
      <c r="C302" s="5">
        <v>45845.0</v>
      </c>
      <c r="D302" s="4" t="s">
        <v>385</v>
      </c>
      <c r="E302" s="4" t="s">
        <v>420</v>
      </c>
      <c r="F302" s="4" t="s">
        <v>387</v>
      </c>
      <c r="G302" s="4" t="s">
        <v>421</v>
      </c>
      <c r="H302" s="6">
        <v>552000.0</v>
      </c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>
        <f t="shared" si="1"/>
        <v>120</v>
      </c>
      <c r="B303" s="4" t="s">
        <v>237</v>
      </c>
      <c r="C303" s="5">
        <v>45856.0</v>
      </c>
      <c r="D303" s="4" t="s">
        <v>385</v>
      </c>
      <c r="E303" s="4" t="s">
        <v>416</v>
      </c>
      <c r="F303" s="4" t="s">
        <v>387</v>
      </c>
      <c r="G303" s="4" t="s">
        <v>417</v>
      </c>
      <c r="H303" s="6">
        <v>50000.0</v>
      </c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>
        <f t="shared" si="1"/>
        <v>129</v>
      </c>
      <c r="B304" s="4" t="s">
        <v>250</v>
      </c>
      <c r="C304" s="5">
        <v>45863.0</v>
      </c>
      <c r="D304" s="4" t="s">
        <v>385</v>
      </c>
      <c r="E304" s="4" t="s">
        <v>418</v>
      </c>
      <c r="F304" s="4" t="s">
        <v>387</v>
      </c>
      <c r="G304" s="4" t="s">
        <v>419</v>
      </c>
      <c r="H304" s="6">
        <v>50000.0</v>
      </c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>
        <f t="shared" si="1"/>
        <v>137</v>
      </c>
      <c r="B305" s="4" t="s">
        <v>255</v>
      </c>
      <c r="C305" s="5">
        <v>45860.0</v>
      </c>
      <c r="D305" s="4" t="s">
        <v>385</v>
      </c>
      <c r="E305" s="4" t="s">
        <v>422</v>
      </c>
      <c r="F305" s="4" t="s">
        <v>387</v>
      </c>
      <c r="G305" s="4" t="s">
        <v>423</v>
      </c>
      <c r="H305" s="6">
        <v>300000.0</v>
      </c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>
        <f t="shared" si="1"/>
        <v>145</v>
      </c>
      <c r="B306" s="4" t="s">
        <v>257</v>
      </c>
      <c r="C306" s="5">
        <v>45863.0</v>
      </c>
      <c r="D306" s="4" t="s">
        <v>385</v>
      </c>
      <c r="E306" s="4" t="s">
        <v>418</v>
      </c>
      <c r="F306" s="4" t="s">
        <v>387</v>
      </c>
      <c r="G306" s="4" t="s">
        <v>419</v>
      </c>
      <c r="H306" s="6">
        <v>50000.0</v>
      </c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>
        <f t="shared" si="1"/>
        <v>179</v>
      </c>
      <c r="B307" s="4" t="s">
        <v>268</v>
      </c>
      <c r="C307" s="5">
        <v>45863.0</v>
      </c>
      <c r="D307" s="4" t="s">
        <v>385</v>
      </c>
      <c r="E307" s="4" t="s">
        <v>418</v>
      </c>
      <c r="F307" s="4" t="s">
        <v>387</v>
      </c>
      <c r="G307" s="4" t="s">
        <v>419</v>
      </c>
      <c r="H307" s="6">
        <v>50000.0</v>
      </c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>
        <f t="shared" si="1"/>
        <v>194</v>
      </c>
      <c r="B308" s="4" t="s">
        <v>269</v>
      </c>
      <c r="C308" s="5">
        <v>45856.0</v>
      </c>
      <c r="D308" s="4" t="s">
        <v>385</v>
      </c>
      <c r="E308" s="4" t="s">
        <v>416</v>
      </c>
      <c r="F308" s="4" t="s">
        <v>387</v>
      </c>
      <c r="G308" s="4" t="s">
        <v>417</v>
      </c>
      <c r="H308" s="6">
        <v>50000.0</v>
      </c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>
        <f t="shared" si="1"/>
        <v>194</v>
      </c>
      <c r="B309" s="4" t="s">
        <v>269</v>
      </c>
      <c r="C309" s="5">
        <v>45863.0</v>
      </c>
      <c r="D309" s="4" t="s">
        <v>385</v>
      </c>
      <c r="E309" s="4" t="s">
        <v>418</v>
      </c>
      <c r="F309" s="4" t="s">
        <v>387</v>
      </c>
      <c r="G309" s="4" t="s">
        <v>419</v>
      </c>
      <c r="H309" s="6">
        <v>50000.0</v>
      </c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>
        <f t="shared" si="1"/>
        <v>236</v>
      </c>
      <c r="B310" s="4" t="s">
        <v>286</v>
      </c>
      <c r="C310" s="5">
        <v>45856.0</v>
      </c>
      <c r="D310" s="4" t="s">
        <v>385</v>
      </c>
      <c r="E310" s="4" t="s">
        <v>416</v>
      </c>
      <c r="F310" s="4" t="s">
        <v>387</v>
      </c>
      <c r="G310" s="4" t="s">
        <v>417</v>
      </c>
      <c r="H310" s="6">
        <v>50000.0</v>
      </c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>
        <f t="shared" si="1"/>
        <v>276</v>
      </c>
      <c r="B311" s="4" t="s">
        <v>310</v>
      </c>
      <c r="C311" s="5">
        <v>45856.0</v>
      </c>
      <c r="D311" s="4" t="s">
        <v>385</v>
      </c>
      <c r="E311" s="4" t="s">
        <v>416</v>
      </c>
      <c r="F311" s="4" t="s">
        <v>387</v>
      </c>
      <c r="G311" s="4" t="s">
        <v>417</v>
      </c>
      <c r="H311" s="6">
        <v>30000.0</v>
      </c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>
        <f t="shared" si="1"/>
        <v>251</v>
      </c>
      <c r="B312" s="4" t="s">
        <v>319</v>
      </c>
      <c r="C312" s="5">
        <v>45842.0</v>
      </c>
      <c r="D312" s="4" t="s">
        <v>385</v>
      </c>
      <c r="E312" s="4" t="s">
        <v>424</v>
      </c>
      <c r="F312" s="4" t="s">
        <v>387</v>
      </c>
      <c r="G312" s="4" t="s">
        <v>425</v>
      </c>
      <c r="H312" s="6">
        <v>286611.57</v>
      </c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>
        <f t="shared" si="1"/>
        <v>2</v>
      </c>
      <c r="B313" s="11" t="s">
        <v>32</v>
      </c>
      <c r="C313" s="13">
        <v>45810.0</v>
      </c>
      <c r="D313" s="11" t="s">
        <v>33</v>
      </c>
      <c r="E313" s="11" t="s">
        <v>34</v>
      </c>
      <c r="F313" s="11" t="s">
        <v>21</v>
      </c>
      <c r="G313" s="11" t="s">
        <v>35</v>
      </c>
      <c r="H313" s="14">
        <v>-186405.0</v>
      </c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>
        <f t="shared" si="1"/>
        <v>120</v>
      </c>
      <c r="B314" s="11" t="s">
        <v>237</v>
      </c>
      <c r="C314" s="13">
        <v>45845.0</v>
      </c>
      <c r="D314" s="11" t="s">
        <v>385</v>
      </c>
      <c r="E314" s="11" t="s">
        <v>420</v>
      </c>
      <c r="F314" s="11" t="s">
        <v>387</v>
      </c>
      <c r="G314" s="11" t="s">
        <v>421</v>
      </c>
      <c r="H314" s="14">
        <v>-552000.0</v>
      </c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4.25" customHeight="1">
      <c r="A315" s="4">
        <f t="shared" si="1"/>
        <v>251</v>
      </c>
      <c r="B315" s="11" t="s">
        <v>319</v>
      </c>
      <c r="C315" s="13">
        <v>45842.0</v>
      </c>
      <c r="D315" s="11" t="s">
        <v>385</v>
      </c>
      <c r="E315" s="11" t="s">
        <v>424</v>
      </c>
      <c r="F315" s="11" t="s">
        <v>387</v>
      </c>
      <c r="G315" s="11" t="s">
        <v>425</v>
      </c>
      <c r="H315" s="14">
        <v>-286611.57</v>
      </c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15"/>
      <c r="B316" s="15"/>
      <c r="C316" s="16"/>
      <c r="D316" s="15"/>
      <c r="E316" s="15"/>
      <c r="F316" s="15"/>
      <c r="G316" s="15"/>
      <c r="H316" s="17">
        <f>SUM(H2:H315)</f>
        <v>60273427.85</v>
      </c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18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18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18"/>
      <c r="D319" s="4"/>
      <c r="E319" s="4"/>
      <c r="F319" s="4"/>
      <c r="G319" s="4"/>
      <c r="H319" s="19">
        <f>SUBTOTAL(9,H2:H318)</f>
        <v>120546855.7</v>
      </c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18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18"/>
      <c r="D321" s="4"/>
      <c r="E321" s="4"/>
      <c r="F321" s="4"/>
      <c r="G321" s="4"/>
      <c r="H321" s="8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18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18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18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18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18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18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18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18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18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18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18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18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18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18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18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18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5"/>
      <c r="D338" s="4"/>
      <c r="E338" s="4"/>
      <c r="F338" s="4"/>
      <c r="G338" s="4"/>
      <c r="H338" s="6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5"/>
      <c r="D339" s="4"/>
      <c r="E339" s="4"/>
      <c r="F339" s="4"/>
      <c r="G339" s="4"/>
      <c r="H339" s="6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5"/>
      <c r="D340" s="4"/>
      <c r="E340" s="4"/>
      <c r="F340" s="4"/>
      <c r="G340" s="4"/>
      <c r="H340" s="6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5"/>
      <c r="D341" s="4"/>
      <c r="E341" s="4"/>
      <c r="F341" s="4"/>
      <c r="G341" s="4"/>
      <c r="H341" s="6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5"/>
      <c r="D342" s="4"/>
      <c r="E342" s="4"/>
      <c r="F342" s="4"/>
      <c r="G342" s="4"/>
      <c r="H342" s="6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5"/>
      <c r="D343" s="4"/>
      <c r="E343" s="4"/>
      <c r="F343" s="4"/>
      <c r="G343" s="4"/>
      <c r="H343" s="6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5"/>
      <c r="D344" s="4"/>
      <c r="E344" s="4"/>
      <c r="F344" s="4"/>
      <c r="G344" s="4"/>
      <c r="H344" s="6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5"/>
      <c r="D345" s="4"/>
      <c r="E345" s="4"/>
      <c r="F345" s="4"/>
      <c r="G345" s="4"/>
      <c r="H345" s="6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5"/>
      <c r="D346" s="4"/>
      <c r="E346" s="4"/>
      <c r="F346" s="4"/>
      <c r="G346" s="4"/>
      <c r="H346" s="6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5"/>
      <c r="D347" s="4"/>
      <c r="E347" s="4"/>
      <c r="F347" s="4"/>
      <c r="G347" s="4"/>
      <c r="H347" s="6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5"/>
      <c r="D348" s="4"/>
      <c r="E348" s="4"/>
      <c r="F348" s="4"/>
      <c r="G348" s="4"/>
      <c r="H348" s="6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5"/>
      <c r="D349" s="4"/>
      <c r="E349" s="4"/>
      <c r="F349" s="4"/>
      <c r="G349" s="4"/>
      <c r="H349" s="6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5"/>
      <c r="D350" s="4"/>
      <c r="E350" s="4"/>
      <c r="F350" s="4"/>
      <c r="G350" s="4"/>
      <c r="H350" s="6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5"/>
      <c r="D351" s="4"/>
      <c r="E351" s="4"/>
      <c r="F351" s="4"/>
      <c r="G351" s="4"/>
      <c r="H351" s="6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5"/>
      <c r="D352" s="4"/>
      <c r="E352" s="4"/>
      <c r="F352" s="4"/>
      <c r="G352" s="4"/>
      <c r="H352" s="6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5"/>
      <c r="D353" s="4"/>
      <c r="E353" s="4"/>
      <c r="F353" s="4"/>
      <c r="G353" s="4"/>
      <c r="H353" s="6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5"/>
      <c r="D354" s="4"/>
      <c r="E354" s="4"/>
      <c r="F354" s="4"/>
      <c r="G354" s="4"/>
      <c r="H354" s="6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5"/>
      <c r="D355" s="4"/>
      <c r="E355" s="4"/>
      <c r="F355" s="4"/>
      <c r="G355" s="4"/>
      <c r="H355" s="6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5"/>
      <c r="D356" s="4"/>
      <c r="E356" s="4"/>
      <c r="F356" s="4"/>
      <c r="G356" s="4"/>
      <c r="H356" s="6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5"/>
      <c r="D357" s="4"/>
      <c r="E357" s="4"/>
      <c r="F357" s="4"/>
      <c r="G357" s="4"/>
      <c r="H357" s="6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5"/>
      <c r="D358" s="4"/>
      <c r="E358" s="4"/>
      <c r="F358" s="4"/>
      <c r="G358" s="4"/>
      <c r="H358" s="6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5"/>
      <c r="D359" s="4"/>
      <c r="E359" s="4"/>
      <c r="F359" s="4"/>
      <c r="G359" s="4"/>
      <c r="H359" s="6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5"/>
      <c r="D360" s="4"/>
      <c r="E360" s="4"/>
      <c r="F360" s="4"/>
      <c r="G360" s="4"/>
      <c r="H360" s="6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5"/>
      <c r="D361" s="4"/>
      <c r="E361" s="4"/>
      <c r="F361" s="4"/>
      <c r="G361" s="4"/>
      <c r="H361" s="6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5"/>
      <c r="D362" s="4"/>
      <c r="E362" s="4"/>
      <c r="F362" s="4"/>
      <c r="G362" s="4"/>
      <c r="H362" s="6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5"/>
      <c r="D363" s="4"/>
      <c r="E363" s="4"/>
      <c r="F363" s="4"/>
      <c r="G363" s="4"/>
      <c r="H363" s="6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5"/>
      <c r="D364" s="4"/>
      <c r="E364" s="4"/>
      <c r="F364" s="4"/>
      <c r="G364" s="4"/>
      <c r="H364" s="6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5"/>
      <c r="D365" s="4"/>
      <c r="E365" s="4"/>
      <c r="F365" s="4"/>
      <c r="G365" s="4"/>
      <c r="H365" s="6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5"/>
      <c r="D366" s="4"/>
      <c r="E366" s="4"/>
      <c r="F366" s="4"/>
      <c r="G366" s="4"/>
      <c r="H366" s="6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5"/>
      <c r="D367" s="4"/>
      <c r="E367" s="4"/>
      <c r="F367" s="4"/>
      <c r="G367" s="4"/>
      <c r="H367" s="6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5"/>
      <c r="D368" s="4"/>
      <c r="E368" s="4"/>
      <c r="F368" s="4"/>
      <c r="G368" s="4"/>
      <c r="H368" s="6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5"/>
      <c r="D369" s="4"/>
      <c r="E369" s="4"/>
      <c r="F369" s="4"/>
      <c r="G369" s="4"/>
      <c r="H369" s="6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5"/>
      <c r="D370" s="4"/>
      <c r="E370" s="4"/>
      <c r="F370" s="4"/>
      <c r="G370" s="4"/>
      <c r="H370" s="6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5"/>
      <c r="D371" s="4"/>
      <c r="E371" s="4"/>
      <c r="F371" s="4"/>
      <c r="G371" s="4"/>
      <c r="H371" s="6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5"/>
      <c r="D372" s="4"/>
      <c r="E372" s="4"/>
      <c r="F372" s="4"/>
      <c r="G372" s="4"/>
      <c r="H372" s="6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5"/>
      <c r="D373" s="4"/>
      <c r="E373" s="4"/>
      <c r="F373" s="4"/>
      <c r="G373" s="4"/>
      <c r="H373" s="6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5"/>
      <c r="D374" s="4"/>
      <c r="E374" s="4"/>
      <c r="F374" s="4"/>
      <c r="G374" s="4"/>
      <c r="H374" s="6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5"/>
      <c r="D375" s="4"/>
      <c r="E375" s="4"/>
      <c r="F375" s="4"/>
      <c r="G375" s="4"/>
      <c r="H375" s="6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5"/>
      <c r="D376" s="4"/>
      <c r="E376" s="4"/>
      <c r="F376" s="4"/>
      <c r="G376" s="4"/>
      <c r="H376" s="6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5"/>
      <c r="D377" s="4"/>
      <c r="E377" s="4"/>
      <c r="F377" s="4"/>
      <c r="G377" s="4"/>
      <c r="H377" s="6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5"/>
      <c r="D378" s="4"/>
      <c r="E378" s="4"/>
      <c r="F378" s="4"/>
      <c r="G378" s="4"/>
      <c r="H378" s="6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5"/>
      <c r="D379" s="4"/>
      <c r="E379" s="4"/>
      <c r="F379" s="4"/>
      <c r="G379" s="4"/>
      <c r="H379" s="6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5"/>
      <c r="D380" s="4"/>
      <c r="E380" s="4"/>
      <c r="F380" s="4"/>
      <c r="G380" s="4"/>
      <c r="H380" s="6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5"/>
      <c r="D381" s="4"/>
      <c r="E381" s="4"/>
      <c r="F381" s="4"/>
      <c r="G381" s="4"/>
      <c r="H381" s="6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5"/>
      <c r="D382" s="4"/>
      <c r="E382" s="4"/>
      <c r="F382" s="4"/>
      <c r="G382" s="4"/>
      <c r="H382" s="6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5"/>
      <c r="D383" s="4"/>
      <c r="E383" s="4"/>
      <c r="F383" s="4"/>
      <c r="G383" s="4"/>
      <c r="H383" s="6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5"/>
      <c r="D384" s="4"/>
      <c r="E384" s="4"/>
      <c r="F384" s="4"/>
      <c r="G384" s="4"/>
      <c r="H384" s="6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5"/>
      <c r="D385" s="4"/>
      <c r="E385" s="4"/>
      <c r="F385" s="4"/>
      <c r="G385" s="4"/>
      <c r="H385" s="6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5"/>
      <c r="D386" s="4"/>
      <c r="E386" s="4"/>
      <c r="F386" s="4"/>
      <c r="G386" s="4"/>
      <c r="H386" s="6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5"/>
      <c r="D387" s="4"/>
      <c r="E387" s="4"/>
      <c r="F387" s="4"/>
      <c r="G387" s="4"/>
      <c r="H387" s="6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5"/>
      <c r="D388" s="4"/>
      <c r="E388" s="4"/>
      <c r="F388" s="4"/>
      <c r="G388" s="4"/>
      <c r="H388" s="6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5"/>
      <c r="D389" s="4"/>
      <c r="E389" s="4"/>
      <c r="F389" s="4"/>
      <c r="G389" s="4"/>
      <c r="H389" s="6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5"/>
      <c r="D390" s="4"/>
      <c r="E390" s="4"/>
      <c r="F390" s="4"/>
      <c r="G390" s="4"/>
      <c r="H390" s="6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5"/>
      <c r="D391" s="4"/>
      <c r="E391" s="4"/>
      <c r="F391" s="4"/>
      <c r="G391" s="4"/>
      <c r="H391" s="6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5"/>
      <c r="D392" s="4"/>
      <c r="E392" s="4"/>
      <c r="F392" s="4"/>
      <c r="G392" s="4"/>
      <c r="H392" s="6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5"/>
      <c r="D393" s="4"/>
      <c r="E393" s="4"/>
      <c r="F393" s="4"/>
      <c r="G393" s="4"/>
      <c r="H393" s="6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5"/>
      <c r="D394" s="4"/>
      <c r="E394" s="4"/>
      <c r="F394" s="4"/>
      <c r="G394" s="4"/>
      <c r="H394" s="6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5"/>
      <c r="D395" s="4"/>
      <c r="E395" s="4"/>
      <c r="F395" s="4"/>
      <c r="G395" s="4"/>
      <c r="H395" s="6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5"/>
      <c r="D396" s="4"/>
      <c r="E396" s="4"/>
      <c r="F396" s="4"/>
      <c r="G396" s="4"/>
      <c r="H396" s="6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5"/>
      <c r="D397" s="4"/>
      <c r="E397" s="4"/>
      <c r="F397" s="4"/>
      <c r="G397" s="4"/>
      <c r="H397" s="6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5"/>
      <c r="D398" s="4"/>
      <c r="E398" s="4"/>
      <c r="F398" s="4"/>
      <c r="G398" s="4"/>
      <c r="H398" s="6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5"/>
      <c r="D399" s="4"/>
      <c r="E399" s="4"/>
      <c r="F399" s="4"/>
      <c r="G399" s="4"/>
      <c r="H399" s="6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5"/>
      <c r="D400" s="4"/>
      <c r="E400" s="4"/>
      <c r="F400" s="4"/>
      <c r="G400" s="4"/>
      <c r="H400" s="6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5"/>
      <c r="D401" s="4"/>
      <c r="E401" s="4"/>
      <c r="F401" s="4"/>
      <c r="G401" s="4"/>
      <c r="H401" s="6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5"/>
      <c r="D402" s="4"/>
      <c r="E402" s="4"/>
      <c r="F402" s="4"/>
      <c r="G402" s="4"/>
      <c r="H402" s="6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5"/>
      <c r="D403" s="4"/>
      <c r="E403" s="4"/>
      <c r="F403" s="4"/>
      <c r="G403" s="4"/>
      <c r="H403" s="6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5"/>
      <c r="D404" s="4"/>
      <c r="E404" s="4"/>
      <c r="F404" s="4"/>
      <c r="G404" s="4"/>
      <c r="H404" s="6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5"/>
      <c r="D405" s="4"/>
      <c r="E405" s="4"/>
      <c r="F405" s="4"/>
      <c r="G405" s="4"/>
      <c r="H405" s="6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5"/>
      <c r="D406" s="4"/>
      <c r="E406" s="4"/>
      <c r="F406" s="4"/>
      <c r="G406" s="4"/>
      <c r="H406" s="6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5"/>
      <c r="D407" s="4"/>
      <c r="E407" s="4"/>
      <c r="F407" s="4"/>
      <c r="G407" s="4"/>
      <c r="H407" s="6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5"/>
      <c r="D408" s="4"/>
      <c r="E408" s="4"/>
      <c r="F408" s="4"/>
      <c r="G408" s="4"/>
      <c r="H408" s="6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5"/>
      <c r="D409" s="4"/>
      <c r="E409" s="4"/>
      <c r="F409" s="4"/>
      <c r="G409" s="4"/>
      <c r="H409" s="6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5"/>
      <c r="D410" s="4"/>
      <c r="E410" s="4"/>
      <c r="F410" s="4"/>
      <c r="G410" s="4"/>
      <c r="H410" s="6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5"/>
      <c r="D411" s="4"/>
      <c r="E411" s="4"/>
      <c r="F411" s="4"/>
      <c r="G411" s="4"/>
      <c r="H411" s="6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5"/>
      <c r="D412" s="4"/>
      <c r="E412" s="4"/>
      <c r="F412" s="4"/>
      <c r="G412" s="4"/>
      <c r="H412" s="6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5"/>
      <c r="D413" s="4"/>
      <c r="E413" s="4"/>
      <c r="F413" s="4"/>
      <c r="G413" s="4"/>
      <c r="H413" s="6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5"/>
      <c r="D414" s="4"/>
      <c r="E414" s="4"/>
      <c r="F414" s="4"/>
      <c r="G414" s="4"/>
      <c r="H414" s="6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5"/>
      <c r="D415" s="4"/>
      <c r="E415" s="4"/>
      <c r="F415" s="4"/>
      <c r="G415" s="4"/>
      <c r="H415" s="6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5"/>
      <c r="D416" s="4"/>
      <c r="E416" s="4"/>
      <c r="F416" s="4"/>
      <c r="G416" s="4"/>
      <c r="H416" s="6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5"/>
      <c r="D417" s="4"/>
      <c r="E417" s="4"/>
      <c r="F417" s="4"/>
      <c r="G417" s="4"/>
      <c r="H417" s="6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5"/>
      <c r="D418" s="4"/>
      <c r="E418" s="4"/>
      <c r="F418" s="4"/>
      <c r="G418" s="4"/>
      <c r="H418" s="6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5"/>
      <c r="D419" s="4"/>
      <c r="E419" s="4"/>
      <c r="F419" s="4"/>
      <c r="G419" s="4"/>
      <c r="H419" s="6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5"/>
      <c r="D420" s="4"/>
      <c r="E420" s="4"/>
      <c r="F420" s="4"/>
      <c r="G420" s="4"/>
      <c r="H420" s="6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5"/>
      <c r="D421" s="4"/>
      <c r="E421" s="4"/>
      <c r="F421" s="4"/>
      <c r="G421" s="4"/>
      <c r="H421" s="6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5"/>
      <c r="D422" s="4"/>
      <c r="E422" s="4"/>
      <c r="F422" s="4"/>
      <c r="G422" s="4"/>
      <c r="H422" s="6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5"/>
      <c r="D423" s="4"/>
      <c r="E423" s="4"/>
      <c r="F423" s="4"/>
      <c r="G423" s="4"/>
      <c r="H423" s="6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5"/>
      <c r="D424" s="4"/>
      <c r="E424" s="4"/>
      <c r="F424" s="4"/>
      <c r="G424" s="4"/>
      <c r="H424" s="6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5"/>
      <c r="D425" s="4"/>
      <c r="E425" s="4"/>
      <c r="F425" s="4"/>
      <c r="G425" s="4"/>
      <c r="H425" s="6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5"/>
      <c r="D426" s="4"/>
      <c r="E426" s="4"/>
      <c r="F426" s="4"/>
      <c r="G426" s="4"/>
      <c r="H426" s="6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5"/>
      <c r="D427" s="4"/>
      <c r="E427" s="4"/>
      <c r="F427" s="4"/>
      <c r="G427" s="4"/>
      <c r="H427" s="6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5"/>
      <c r="D428" s="4"/>
      <c r="E428" s="4"/>
      <c r="F428" s="4"/>
      <c r="G428" s="4"/>
      <c r="H428" s="6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5"/>
      <c r="D429" s="4"/>
      <c r="E429" s="4"/>
      <c r="F429" s="4"/>
      <c r="G429" s="4"/>
      <c r="H429" s="6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5"/>
      <c r="D430" s="4"/>
      <c r="E430" s="4"/>
      <c r="F430" s="4"/>
      <c r="G430" s="4"/>
      <c r="H430" s="6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5"/>
      <c r="D431" s="4"/>
      <c r="E431" s="4"/>
      <c r="F431" s="4"/>
      <c r="G431" s="4"/>
      <c r="H431" s="6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5"/>
      <c r="D432" s="4"/>
      <c r="E432" s="4"/>
      <c r="F432" s="4"/>
      <c r="G432" s="4"/>
      <c r="H432" s="6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5"/>
      <c r="D433" s="4"/>
      <c r="E433" s="4"/>
      <c r="F433" s="4"/>
      <c r="G433" s="4"/>
      <c r="H433" s="6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5"/>
      <c r="D434" s="4"/>
      <c r="E434" s="4"/>
      <c r="F434" s="4"/>
      <c r="G434" s="4"/>
      <c r="H434" s="6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5"/>
      <c r="D435" s="4"/>
      <c r="E435" s="4"/>
      <c r="F435" s="4"/>
      <c r="G435" s="4"/>
      <c r="H435" s="6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5"/>
      <c r="D436" s="4"/>
      <c r="E436" s="4"/>
      <c r="F436" s="4"/>
      <c r="G436" s="4"/>
      <c r="H436" s="6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5"/>
      <c r="D437" s="4"/>
      <c r="E437" s="4"/>
      <c r="F437" s="4"/>
      <c r="G437" s="4"/>
      <c r="H437" s="6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5"/>
      <c r="D438" s="4"/>
      <c r="E438" s="4"/>
      <c r="F438" s="4"/>
      <c r="G438" s="4"/>
      <c r="H438" s="6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5"/>
      <c r="D439" s="4"/>
      <c r="E439" s="4"/>
      <c r="F439" s="4"/>
      <c r="G439" s="4"/>
      <c r="H439" s="6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5"/>
      <c r="D440" s="4"/>
      <c r="E440" s="4"/>
      <c r="F440" s="4"/>
      <c r="G440" s="4"/>
      <c r="H440" s="6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5"/>
      <c r="D441" s="4"/>
      <c r="E441" s="4"/>
      <c r="F441" s="4"/>
      <c r="G441" s="4"/>
      <c r="H441" s="6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5"/>
      <c r="D442" s="4"/>
      <c r="E442" s="4"/>
      <c r="F442" s="4"/>
      <c r="G442" s="4"/>
      <c r="H442" s="6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5"/>
      <c r="D443" s="4"/>
      <c r="E443" s="4"/>
      <c r="F443" s="4"/>
      <c r="G443" s="4"/>
      <c r="H443" s="6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5"/>
      <c r="D444" s="4"/>
      <c r="E444" s="4"/>
      <c r="F444" s="4"/>
      <c r="G444" s="4"/>
      <c r="H444" s="6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5"/>
      <c r="D445" s="4"/>
      <c r="E445" s="4"/>
      <c r="F445" s="4"/>
      <c r="G445" s="4"/>
      <c r="H445" s="6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5"/>
      <c r="D446" s="4"/>
      <c r="E446" s="4"/>
      <c r="F446" s="4"/>
      <c r="G446" s="4"/>
      <c r="H446" s="6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5"/>
      <c r="D447" s="4"/>
      <c r="E447" s="4"/>
      <c r="F447" s="4"/>
      <c r="G447" s="4"/>
      <c r="H447" s="6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5"/>
      <c r="D448" s="4"/>
      <c r="E448" s="4"/>
      <c r="F448" s="4"/>
      <c r="G448" s="4"/>
      <c r="H448" s="6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5"/>
      <c r="D449" s="4"/>
      <c r="E449" s="4"/>
      <c r="F449" s="4"/>
      <c r="G449" s="4"/>
      <c r="H449" s="6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5"/>
      <c r="D450" s="4"/>
      <c r="E450" s="4"/>
      <c r="F450" s="4"/>
      <c r="G450" s="4"/>
      <c r="H450" s="6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5"/>
      <c r="D451" s="4"/>
      <c r="E451" s="4"/>
      <c r="F451" s="4"/>
      <c r="G451" s="4"/>
      <c r="H451" s="6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5"/>
      <c r="D452" s="4"/>
      <c r="E452" s="4"/>
      <c r="F452" s="4"/>
      <c r="G452" s="4"/>
      <c r="H452" s="6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5"/>
      <c r="D453" s="4"/>
      <c r="E453" s="4"/>
      <c r="F453" s="4"/>
      <c r="G453" s="4"/>
      <c r="H453" s="6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5"/>
      <c r="D454" s="4"/>
      <c r="E454" s="4"/>
      <c r="F454" s="4"/>
      <c r="G454" s="4"/>
      <c r="H454" s="6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5"/>
      <c r="D455" s="4"/>
      <c r="E455" s="4"/>
      <c r="F455" s="4"/>
      <c r="G455" s="4"/>
      <c r="H455" s="6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5"/>
      <c r="D456" s="4"/>
      <c r="E456" s="4"/>
      <c r="F456" s="4"/>
      <c r="G456" s="4"/>
      <c r="H456" s="6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5"/>
      <c r="D457" s="4"/>
      <c r="E457" s="4"/>
      <c r="F457" s="4"/>
      <c r="G457" s="4"/>
      <c r="H457" s="6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5"/>
      <c r="D458" s="4"/>
      <c r="E458" s="4"/>
      <c r="F458" s="4"/>
      <c r="G458" s="4"/>
      <c r="H458" s="6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5"/>
      <c r="D459" s="4"/>
      <c r="E459" s="4"/>
      <c r="F459" s="4"/>
      <c r="G459" s="4"/>
      <c r="H459" s="6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5"/>
      <c r="D460" s="4"/>
      <c r="E460" s="4"/>
      <c r="F460" s="4"/>
      <c r="G460" s="4"/>
      <c r="H460" s="6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5"/>
      <c r="D461" s="4"/>
      <c r="E461" s="4"/>
      <c r="F461" s="4"/>
      <c r="G461" s="4"/>
      <c r="H461" s="6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5"/>
      <c r="D462" s="4"/>
      <c r="E462" s="4"/>
      <c r="F462" s="4"/>
      <c r="G462" s="4"/>
      <c r="H462" s="6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5"/>
      <c r="D463" s="4"/>
      <c r="E463" s="4"/>
      <c r="F463" s="4"/>
      <c r="G463" s="4"/>
      <c r="H463" s="6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5"/>
      <c r="D464" s="4"/>
      <c r="E464" s="4"/>
      <c r="F464" s="4"/>
      <c r="G464" s="4"/>
      <c r="H464" s="6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5"/>
      <c r="D465" s="4"/>
      <c r="E465" s="4"/>
      <c r="F465" s="4"/>
      <c r="G465" s="4"/>
      <c r="H465" s="6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5"/>
      <c r="D466" s="4"/>
      <c r="E466" s="4"/>
      <c r="F466" s="4"/>
      <c r="G466" s="4"/>
      <c r="H466" s="6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5"/>
      <c r="D467" s="4"/>
      <c r="E467" s="4"/>
      <c r="F467" s="4"/>
      <c r="G467" s="4"/>
      <c r="H467" s="6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5"/>
      <c r="D468" s="4"/>
      <c r="E468" s="4"/>
      <c r="F468" s="4"/>
      <c r="G468" s="4"/>
      <c r="H468" s="6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5"/>
      <c r="D469" s="4"/>
      <c r="E469" s="4"/>
      <c r="F469" s="4"/>
      <c r="G469" s="4"/>
      <c r="H469" s="6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5"/>
      <c r="D470" s="4"/>
      <c r="E470" s="4"/>
      <c r="F470" s="4"/>
      <c r="G470" s="4"/>
      <c r="H470" s="6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5"/>
      <c r="D471" s="4"/>
      <c r="E471" s="4"/>
      <c r="F471" s="4"/>
      <c r="G471" s="4"/>
      <c r="H471" s="6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5"/>
      <c r="D472" s="4"/>
      <c r="E472" s="4"/>
      <c r="F472" s="4"/>
      <c r="G472" s="4"/>
      <c r="H472" s="6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5"/>
      <c r="D473" s="4"/>
      <c r="E473" s="4"/>
      <c r="F473" s="4"/>
      <c r="G473" s="4"/>
      <c r="H473" s="6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5"/>
      <c r="D474" s="4"/>
      <c r="E474" s="4"/>
      <c r="F474" s="4"/>
      <c r="G474" s="4"/>
      <c r="H474" s="6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5"/>
      <c r="D475" s="4"/>
      <c r="E475" s="4"/>
      <c r="F475" s="4"/>
      <c r="G475" s="4"/>
      <c r="H475" s="6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5"/>
      <c r="D476" s="4"/>
      <c r="E476" s="4"/>
      <c r="F476" s="4"/>
      <c r="G476" s="4"/>
      <c r="H476" s="6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5"/>
      <c r="D477" s="4"/>
      <c r="E477" s="4"/>
      <c r="F477" s="4"/>
      <c r="G477" s="4"/>
      <c r="H477" s="6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5"/>
      <c r="D478" s="4"/>
      <c r="E478" s="4"/>
      <c r="F478" s="4"/>
      <c r="G478" s="4"/>
      <c r="H478" s="6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5"/>
      <c r="D479" s="4"/>
      <c r="E479" s="4"/>
      <c r="F479" s="4"/>
      <c r="G479" s="4"/>
      <c r="H479" s="6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5"/>
      <c r="D480" s="4"/>
      <c r="E480" s="4"/>
      <c r="F480" s="4"/>
      <c r="G480" s="4"/>
      <c r="H480" s="6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5"/>
      <c r="D481" s="4"/>
      <c r="E481" s="4"/>
      <c r="F481" s="4"/>
      <c r="G481" s="4"/>
      <c r="H481" s="6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5"/>
      <c r="D482" s="4"/>
      <c r="E482" s="4"/>
      <c r="F482" s="4"/>
      <c r="G482" s="4"/>
      <c r="H482" s="6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5"/>
      <c r="D483" s="4"/>
      <c r="E483" s="4"/>
      <c r="F483" s="4"/>
      <c r="G483" s="4"/>
      <c r="H483" s="6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5"/>
      <c r="D484" s="4"/>
      <c r="E484" s="4"/>
      <c r="F484" s="4"/>
      <c r="G484" s="4"/>
      <c r="H484" s="6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5"/>
      <c r="D485" s="4"/>
      <c r="E485" s="4"/>
      <c r="F485" s="4"/>
      <c r="G485" s="4"/>
      <c r="H485" s="6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5"/>
      <c r="D486" s="4"/>
      <c r="E486" s="4"/>
      <c r="F486" s="4"/>
      <c r="G486" s="4"/>
      <c r="H486" s="6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5"/>
      <c r="D487" s="4"/>
      <c r="E487" s="4"/>
      <c r="F487" s="4"/>
      <c r="G487" s="4"/>
      <c r="H487" s="6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5"/>
      <c r="D488" s="4"/>
      <c r="E488" s="4"/>
      <c r="F488" s="4"/>
      <c r="G488" s="4"/>
      <c r="H488" s="6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5"/>
      <c r="D489" s="4"/>
      <c r="E489" s="4"/>
      <c r="F489" s="4"/>
      <c r="G489" s="4"/>
      <c r="H489" s="6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5"/>
      <c r="D490" s="4"/>
      <c r="E490" s="4"/>
      <c r="F490" s="4"/>
      <c r="G490" s="4"/>
      <c r="H490" s="6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5"/>
      <c r="D491" s="4"/>
      <c r="E491" s="4"/>
      <c r="F491" s="4"/>
      <c r="G491" s="4"/>
      <c r="H491" s="6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5"/>
      <c r="D492" s="4"/>
      <c r="E492" s="4"/>
      <c r="F492" s="4"/>
      <c r="G492" s="4"/>
      <c r="H492" s="6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5"/>
      <c r="D493" s="4"/>
      <c r="E493" s="4"/>
      <c r="F493" s="4"/>
      <c r="G493" s="4"/>
      <c r="H493" s="6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5"/>
      <c r="D494" s="4"/>
      <c r="E494" s="4"/>
      <c r="F494" s="4"/>
      <c r="G494" s="4"/>
      <c r="H494" s="6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5"/>
      <c r="D495" s="4"/>
      <c r="E495" s="4"/>
      <c r="F495" s="4"/>
      <c r="G495" s="4"/>
      <c r="H495" s="6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5"/>
      <c r="D496" s="4"/>
      <c r="E496" s="4"/>
      <c r="F496" s="4"/>
      <c r="G496" s="4"/>
      <c r="H496" s="6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5"/>
      <c r="D497" s="4"/>
      <c r="E497" s="4"/>
      <c r="F497" s="4"/>
      <c r="G497" s="4"/>
      <c r="H497" s="6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5"/>
      <c r="D498" s="4"/>
      <c r="E498" s="4"/>
      <c r="F498" s="4"/>
      <c r="G498" s="4"/>
      <c r="H498" s="6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5"/>
      <c r="D499" s="4"/>
      <c r="E499" s="4"/>
      <c r="F499" s="4"/>
      <c r="G499" s="4"/>
      <c r="H499" s="6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5"/>
      <c r="D500" s="4"/>
      <c r="E500" s="4"/>
      <c r="F500" s="4"/>
      <c r="G500" s="4"/>
      <c r="H500" s="6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5"/>
      <c r="D501" s="4"/>
      <c r="E501" s="4"/>
      <c r="F501" s="4"/>
      <c r="G501" s="4"/>
      <c r="H501" s="6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5"/>
      <c r="D502" s="4"/>
      <c r="E502" s="4"/>
      <c r="F502" s="4"/>
      <c r="G502" s="4"/>
      <c r="H502" s="6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5"/>
      <c r="D503" s="4"/>
      <c r="E503" s="4"/>
      <c r="F503" s="4"/>
      <c r="G503" s="4"/>
      <c r="H503" s="6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5"/>
      <c r="D504" s="4"/>
      <c r="E504" s="4"/>
      <c r="F504" s="4"/>
      <c r="G504" s="4"/>
      <c r="H504" s="6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5"/>
      <c r="D505" s="4"/>
      <c r="E505" s="4"/>
      <c r="F505" s="4"/>
      <c r="G505" s="4"/>
      <c r="H505" s="6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5"/>
      <c r="D506" s="4"/>
      <c r="E506" s="4"/>
      <c r="F506" s="4"/>
      <c r="G506" s="4"/>
      <c r="H506" s="6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5"/>
      <c r="D507" s="4"/>
      <c r="E507" s="4"/>
      <c r="F507" s="4"/>
      <c r="G507" s="4"/>
      <c r="H507" s="6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5"/>
      <c r="D508" s="4"/>
      <c r="E508" s="4"/>
      <c r="F508" s="4"/>
      <c r="G508" s="4"/>
      <c r="H508" s="6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5"/>
      <c r="D509" s="4"/>
      <c r="E509" s="4"/>
      <c r="F509" s="4"/>
      <c r="G509" s="4"/>
      <c r="H509" s="6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5"/>
      <c r="D510" s="4"/>
      <c r="E510" s="4"/>
      <c r="F510" s="4"/>
      <c r="G510" s="4"/>
      <c r="H510" s="6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5"/>
      <c r="D511" s="4"/>
      <c r="E511" s="4"/>
      <c r="F511" s="4"/>
      <c r="G511" s="4"/>
      <c r="H511" s="6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5"/>
      <c r="D512" s="4"/>
      <c r="E512" s="4"/>
      <c r="F512" s="4"/>
      <c r="G512" s="4"/>
      <c r="H512" s="6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5"/>
      <c r="D513" s="4"/>
      <c r="E513" s="4"/>
      <c r="F513" s="4"/>
      <c r="G513" s="4"/>
      <c r="H513" s="6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5"/>
      <c r="D514" s="4"/>
      <c r="E514" s="4"/>
      <c r="F514" s="4"/>
      <c r="G514" s="4"/>
      <c r="H514" s="6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5"/>
      <c r="D515" s="4"/>
      <c r="E515" s="4"/>
      <c r="F515" s="4"/>
      <c r="G515" s="4"/>
      <c r="H515" s="6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5"/>
      <c r="D516" s="4"/>
      <c r="E516" s="4"/>
      <c r="F516" s="4"/>
      <c r="G516" s="4"/>
      <c r="H516" s="6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5"/>
      <c r="D517" s="4"/>
      <c r="E517" s="4"/>
      <c r="F517" s="4"/>
      <c r="G517" s="4"/>
      <c r="H517" s="6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5"/>
      <c r="D518" s="4"/>
      <c r="E518" s="4"/>
      <c r="F518" s="4"/>
      <c r="G518" s="4"/>
      <c r="H518" s="6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5"/>
      <c r="D519" s="4"/>
      <c r="E519" s="4"/>
      <c r="F519" s="4"/>
      <c r="G519" s="4"/>
      <c r="H519" s="6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18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18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18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18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18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18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18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18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18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18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18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18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18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18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18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18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18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18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18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18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18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18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18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18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18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18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18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18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18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18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18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18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18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18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18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18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18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18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18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18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18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18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18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18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18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18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18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18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18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18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18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18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18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18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18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18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18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18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18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18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18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18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18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18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18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18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18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18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18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18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18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18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18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18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18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18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18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18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18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18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18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18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18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18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18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18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18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18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18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18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18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18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18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18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18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18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18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18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18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18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18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18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18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18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18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18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18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18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18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18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18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18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18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18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18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18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18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18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18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18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18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18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18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18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18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18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18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18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18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18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18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18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18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18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18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18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18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18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18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18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18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18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18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18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18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18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18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18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18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18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18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18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18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18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18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18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18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18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18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18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18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18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18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18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18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18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18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18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18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18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18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18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18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18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18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18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18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18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18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18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18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18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18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18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18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18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18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18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18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18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18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18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18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18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18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18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18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18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18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18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18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18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18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18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18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18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18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18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18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18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18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18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18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18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18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18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18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18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18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18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18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18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18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18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18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18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18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18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18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18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18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18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18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18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18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18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18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18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18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18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18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18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18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18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18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18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18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18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18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18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18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18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18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18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18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18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18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18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18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18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18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18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18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18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18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18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18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18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18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18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18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18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18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18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18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18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18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18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18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18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18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18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18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18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18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18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18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18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18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18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18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18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18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18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18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18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18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18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18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18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18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18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18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18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18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18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18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18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18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18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18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18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18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18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18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18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18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18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18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18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18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18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18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18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18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18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18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18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18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18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18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18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18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18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18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18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18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18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18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18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18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18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18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18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18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18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18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18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18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18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18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18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18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18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18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18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18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18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18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18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18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18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18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18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18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18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18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18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18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18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18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18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18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18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18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18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18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18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18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18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18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18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18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18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18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18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18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18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18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18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18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18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18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18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18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18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18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18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18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18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18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18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18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18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18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18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18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18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18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18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18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18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18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18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18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18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18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18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18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18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18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18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18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18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18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18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18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18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18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18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18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18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18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18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18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18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18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18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18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18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18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18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18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18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18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18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18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18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18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18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18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18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18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18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18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4"/>
      <c r="C975" s="18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4"/>
      <c r="C976" s="18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4"/>
      <c r="C977" s="18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4"/>
      <c r="C978" s="18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4"/>
      <c r="C979" s="18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4"/>
      <c r="C980" s="18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4"/>
      <c r="C981" s="18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4"/>
      <c r="C982" s="18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4"/>
      <c r="C983" s="18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4"/>
      <c r="C984" s="18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4"/>
      <c r="C985" s="18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4"/>
      <c r="C986" s="18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4"/>
      <c r="C987" s="18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4"/>
      <c r="C988" s="18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4"/>
      <c r="C989" s="18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4"/>
      <c r="C990" s="18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4"/>
      <c r="C991" s="18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4"/>
      <c r="C992" s="18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4"/>
      <c r="C993" s="18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4"/>
      <c r="C994" s="18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4"/>
      <c r="C995" s="18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4"/>
      <c r="C996" s="18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4"/>
      <c r="B997" s="4"/>
      <c r="C997" s="18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autoFilter ref="$A$1:$H$316"/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2022-07-19T11:07:47Z</dcterms:created>
  <dc:creator>Usuario</dc:creator>
</cp:coreProperties>
</file>