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CACIONES 2021" sheetId="1" r:id="rId4"/>
    <sheet state="visible" name="VACACIONES 2022" sheetId="2" r:id="rId5"/>
    <sheet state="visible" name="VACACIONES 2023" sheetId="3" r:id="rId6"/>
    <sheet state="visible" name="VACACIONES 2024" sheetId="4" r:id="rId7"/>
    <sheet state="visible" name="VACACIONES 2025" sheetId="5" r:id="rId8"/>
    <sheet state="visible" name="Resumen para BOT" sheetId="6" r:id="rId9"/>
  </sheets>
  <definedNames>
    <definedName localSheetId="1" name="Z_92FCA6F0_1636_45CB_AE9E_705B85D5B252_.wvu.PrintArea">'VACACIONES 2022'!$C$3:$J$117</definedName>
    <definedName localSheetId="0" name="Z_92FCA6F0_1636_45CB_AE9E_705B85D5B252_.wvu.PrintArea">'VACACIONES 2021'!$C$3:$J$107</definedName>
    <definedName localSheetId="4" name="Z_92FCA6F0_1636_45CB_AE9E_705B85D5B252_.wvu.PrintArea">'VACACIONES 2025'!$C$3:$J$110</definedName>
    <definedName localSheetId="2" name="Z_92FCA6F0_1636_45CB_AE9E_705B85D5B252_.wvu.PrintArea">'VACACIONES 2023'!$C$3:$J$119</definedName>
    <definedName localSheetId="3" name="Z_92FCA6F0_1636_45CB_AE9E_705B85D5B252_.wvu.PrintArea">'VACACIONES 2024'!$C$3:$J$153</definedName>
    <definedName hidden="1" localSheetId="0" name="_xlnm._FilterDatabase">'VACACIONES 2021'!$C$4:$L$150</definedName>
    <definedName hidden="1" localSheetId="1" name="_xlnm._FilterDatabase">'VACACIONES 2022'!$C$4:$L$289</definedName>
    <definedName hidden="1" localSheetId="2" name="_xlnm._FilterDatabase">'VACACIONES 2023'!$C$4:$L$282</definedName>
    <definedName hidden="1" localSheetId="3" name="_xlnm._FilterDatabase">'VACACIONES 2024'!$C$4:$L$322</definedName>
    <definedName hidden="1" localSheetId="4" name="_xlnm._FilterDatabase">'VACACIONES 2025'!$C$4:$L$264</definedName>
    <definedName hidden="1" localSheetId="5" name="_xlnm._FilterDatabase">'Resumen para BOT'!$A$1:$C$100</definedName>
  </definedNames>
  <calcPr/>
  <extLst>
    <ext uri="GoogleSheetsCustomDataVersion2">
      <go:sheetsCustomData xmlns:go="http://customooxmlschemas.google.com/" r:id="rId10" roundtripDataChecksum="cdbJRd5Ge3fVZu/ClpNXGBdPKLaB5dR5U7RAdUqkqR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61">
      <text>
        <t xml:space="preserve"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</text>
    </comment>
  </commentList>
  <extLst>
    <ext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59">
      <text>
        <t xml:space="preserve"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</text>
    </comment>
  </commentList>
  <extLst>
    <ext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05">
      <text>
        <t xml:space="preserve"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</text>
    </comment>
    <comment authorId="0" ref="D198">
      <text>
        <t xml:space="preserve"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</text>
    </comment>
  </commentList>
  <extLst>
    <ext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<sst xmlns="http://schemas.openxmlformats.org/spreadsheetml/2006/main" count="891" uniqueCount="271">
  <si>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</si>
  <si>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</si>
  <si>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</si>
  <si>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</si>
  <si>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</si>
  <si>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</si>
  <si>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</si>
  <si>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</si>
  <si>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</si>
  <si>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</si>
  <si>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</si>
  <si>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</si>
  <si>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</si>
  <si>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</si>
  <si>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</si>
  <si>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</si>
  <si>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</si>
  <si>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</si>
  <si>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</si>
  <si>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</si>
  <si>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</si>
  <si>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</si>
  <si>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</si>
  <si>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</si>
  <si>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</si>
  <si>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</si>
  <si>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</si>
  <si>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</si>
  <si>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</si>
  <si>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</si>
  <si>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</si>
  <si>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</si>
  <si>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</si>
  <si>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</si>
  <si>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</si>
  <si>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</si>
  <si>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</si>
  <si>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</si>
  <si>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</si>
  <si>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</si>
  <si>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</si>
  <si>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</si>
  <si>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</si>
  <si>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</si>
  <si>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</si>
  <si>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</si>
  <si>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</si>
  <si>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</si>
  <si>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</si>
  <si>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</si>
  <si>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</si>
  <si>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</si>
  <si>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</si>
  <si>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</si>
  <si>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</si>
  <si>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</si>
  <si>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</si>
  <si>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</si>
  <si>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</si>
  <si>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</si>
  <si>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</si>
  <si>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</si>
  <si>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</si>
  <si>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</si>
  <si>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</si>
  <si>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</si>
  <si>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</si>
  <si>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</si>
  <si>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</si>
  <si>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</si>
  <si>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</si>
  <si>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</si>
  <si>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</si>
  <si>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</si>
  <si>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</si>
  <si>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</si>
  <si>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</si>
  <si>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</si>
  <si>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</si>
  <si>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</si>
  <si>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</si>
  <si>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</si>
  <si>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</si>
  <si>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</si>
  <si>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</si>
  <si>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</si>
  <si>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</si>
  <si>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</si>
  <si>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</si>
  <si>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</si>
  <si>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</si>
  <si>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</si>
  <si>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</si>
  <si>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</si>
  <si>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</si>
  <si>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</si>
  <si>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</si>
  <si>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</si>
  <si>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</si>
  <si>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</si>
  <si>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</si>
  <si>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</si>
  <si>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</si>
  <si>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</si>
  <si>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</si>
  <si>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</si>
  <si>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</si>
  <si>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</si>
  <si>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</si>
  <si>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</si>
  <si>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</si>
  <si>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</si>
  <si>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</si>
  <si>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</si>
  <si>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</si>
  <si>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</si>
  <si>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</si>
  <si>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</si>
  <si>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</si>
  <si>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</si>
  <si>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</si>
  <si>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</si>
  <si>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</si>
  <si>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</si>
  <si>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</si>
  <si>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</si>
  <si>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</si>
  <si>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</si>
  <si>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</si>
  <si>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</si>
  <si>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</si>
  <si>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</si>
  <si>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</si>
  <si>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</si>
  <si>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</si>
  <si>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</si>
  <si>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</si>
  <si>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</si>
  <si>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</si>
  <si>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</si>
  <si>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</si>
  <si>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</si>
  <si>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</si>
  <si>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</si>
  <si>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</si>
  <si>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</si>
  <si>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</si>
  <si>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</si>
  <si>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</si>
  <si>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</si>
  <si>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</si>
  <si>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</si>
  <si>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</si>
  <si>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</si>
  <si>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</si>
  <si>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</si>
  <si>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</si>
  <si>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</si>
  <si>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</si>
  <si>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</si>
  <si>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</si>
  <si>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</si>
  <si>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</si>
  <si>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</si>
  <si>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</si>
  <si>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</si>
  <si>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</si>
  <si>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</si>
  <si>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</si>
  <si>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</si>
  <si>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</si>
  <si>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</si>
  <si>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</si>
  <si>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</si>
  <si>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</si>
  <si>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</si>
  <si>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</si>
  <si>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</si>
  <si>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</si>
  <si>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</si>
  <si>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</si>
  <si>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</si>
  <si>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</si>
  <si>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</si>
  <si>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</si>
  <si>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</si>
  <si>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</si>
  <si>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</si>
  <si>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</si>
  <si>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</si>
  <si>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</si>
  <si>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</si>
  <si>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</si>
  <si>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</si>
  <si>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</si>
  <si>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</si>
  <si>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</si>
  <si>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</si>
  <si>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</si>
  <si>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</si>
  <si>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</si>
  <si>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</si>
  <si>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</si>
  <si>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</si>
  <si>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</si>
  <si>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</si>
  <si>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</si>
  <si>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</si>
  <si>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</si>
  <si>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</si>
  <si>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</si>
  <si>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</si>
  <si>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</si>
  <si>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</si>
  <si>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</si>
  <si>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</si>
  <si>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</si>
  <si>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</si>
  <si>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</si>
  <si>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</si>
  <si>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</si>
  <si>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</si>
  <si>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</si>
  <si>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</si>
  <si>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</si>
  <si>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</si>
  <si>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</si>
  <si>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</si>
  <si>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</si>
  <si>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</si>
  <si>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</si>
  <si>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</si>
  <si>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</si>
  <si>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</si>
  <si>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</si>
  <si>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</si>
  <si>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</si>
  <si>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Maidana Ariana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</si>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</sst>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yyyy"/>
    <numFmt numFmtId="166" formatCode="[$-F800]dddd\,\ mmmm\ dd\,\ yyyy"/>
  </numFmts>
  <fonts count="23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/>
    <font>
      <u/>
      <sz val="14.0"/>
      <color theme="1"/>
      <name val="Arial"/>
    </font>
    <font>
      <b/>
      <sz val="8.0"/>
      <color theme="1"/>
      <name val="Arial"/>
    </font>
    <font>
      <b/>
      <i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sz val="11.0"/>
      <color rgb="FF0070C0"/>
      <name val="Calibri"/>
    </font>
    <font>
      <sz val="11.0"/>
      <color rgb="FF7030A0"/>
      <name val="Calibri"/>
    </font>
    <font>
      <b/>
      <i/>
      <sz val="11.0"/>
      <color rgb="FFFF0000"/>
      <name val="Calibri"/>
    </font>
    <font>
      <b/>
      <sz val="11.0"/>
      <color theme="1"/>
      <name val="Calibri"/>
    </font>
    <font>
      <u/>
      <sz val="14.0"/>
      <color theme="1"/>
      <name val="Arial"/>
    </font>
    <font>
      <u/>
      <sz val="14.0"/>
      <color theme="1"/>
      <name val="Arial"/>
    </font>
    <font>
      <sz val="10.0"/>
      <color rgb="FF0070C0"/>
      <name val="Arial"/>
    </font>
    <font>
      <sz val="10.0"/>
      <color rgb="FFFF0000"/>
      <name val="Arial"/>
    </font>
    <font>
      <sz val="8.0"/>
      <color rgb="FF7030A0"/>
      <name val="Arial"/>
    </font>
    <font>
      <b/>
      <sz val="10.0"/>
      <color rgb="FFFF0000"/>
      <name val="Arial"/>
    </font>
    <font>
      <sz val="10.0"/>
      <color theme="1"/>
      <name val="Calibri"/>
    </font>
    <font>
      <sz val="11.0"/>
      <color theme="1"/>
      <name val="Aptos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1" fillId="2" fontId="2" numFmtId="0" xfId="0" applyBorder="1" applyFill="1" applyFont="1"/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3" fontId="3" numFmtId="0" xfId="0" applyAlignment="1" applyBorder="1" applyFont="1">
      <alignment horizontal="center" vertical="center"/>
    </xf>
    <xf borderId="6" fillId="3" fontId="3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3" numFmtId="165" xfId="0" applyAlignment="1" applyFont="1" applyNumberFormat="1">
      <alignment horizontal="left"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 textRotation="90" vertical="center"/>
    </xf>
    <xf borderId="7" fillId="4" fontId="2" numFmtId="164" xfId="0" applyAlignment="1" applyBorder="1" applyFill="1" applyFont="1" applyNumberFormat="1">
      <alignment horizontal="center" vertical="center"/>
    </xf>
    <xf borderId="7" fillId="4" fontId="2" numFmtId="164" xfId="0" applyAlignment="1" applyBorder="1" applyFont="1" applyNumberFormat="1">
      <alignment horizontal="center" shrinkToFit="0" vertical="center" wrapText="1"/>
    </xf>
    <xf borderId="8" fillId="4" fontId="2" numFmtId="2" xfId="0" applyAlignment="1" applyBorder="1" applyFont="1" applyNumberFormat="1">
      <alignment horizontal="center" vertical="center"/>
    </xf>
    <xf borderId="6" fillId="4" fontId="2" numFmtId="1" xfId="0" applyAlignment="1" applyBorder="1" applyFont="1" applyNumberFormat="1">
      <alignment horizontal="center" vertical="center"/>
    </xf>
    <xf borderId="7" fillId="4" fontId="2" numFmtId="0" xfId="0" applyAlignment="1" applyBorder="1" applyFont="1">
      <alignment horizontal="center" vertical="center"/>
    </xf>
    <xf borderId="7" fillId="4" fontId="6" numFmtId="0" xfId="0" applyAlignment="1" applyBorder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Font="1"/>
    <xf borderId="0" fillId="0" fontId="7" numFmtId="164" xfId="0" applyAlignment="1" applyFont="1" applyNumberFormat="1">
      <alignment horizontal="center" vertical="center"/>
    </xf>
    <xf borderId="0" fillId="0" fontId="7" numFmtId="2" xfId="0" applyAlignment="1" applyFont="1" applyNumberFormat="1">
      <alignment horizontal="center" vertical="center"/>
    </xf>
    <xf borderId="0" fillId="0" fontId="7" numFmtId="1" xfId="0" applyAlignment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1" xfId="0" applyAlignment="1" applyFont="1" applyNumberFormat="1">
      <alignment horizontal="center" vertical="center"/>
    </xf>
    <xf borderId="7" fillId="0" fontId="8" numFmtId="0" xfId="0" applyBorder="1" applyFont="1"/>
    <xf borderId="7" fillId="0" fontId="9" numFmtId="0" xfId="0" applyAlignment="1" applyBorder="1" applyFont="1">
      <alignment horizontal="center" vertical="center"/>
    </xf>
    <xf borderId="7" fillId="0" fontId="8" numFmtId="164" xfId="0" applyAlignment="1" applyBorder="1" applyFont="1" applyNumberFormat="1">
      <alignment horizontal="center" vertical="center"/>
    </xf>
    <xf borderId="2" fillId="0" fontId="8" numFmtId="2" xfId="0" applyAlignment="1" applyBorder="1" applyFont="1" applyNumberFormat="1">
      <alignment horizontal="center" vertical="center"/>
    </xf>
    <xf borderId="7" fillId="0" fontId="10" numFmtId="1" xfId="0" applyAlignment="1" applyBorder="1" applyFont="1" applyNumberFormat="1">
      <alignment horizontal="center" vertical="center"/>
    </xf>
    <xf borderId="2" fillId="0" fontId="11" numFmtId="166" xfId="0" applyAlignment="1" applyBorder="1" applyFont="1" applyNumberFormat="1">
      <alignment horizontal="center" vertical="center"/>
    </xf>
    <xf borderId="7" fillId="0" fontId="11" numFmtId="166" xfId="0" applyAlignment="1" applyBorder="1" applyFont="1" applyNumberFormat="1">
      <alignment horizontal="center" vertical="center"/>
    </xf>
    <xf borderId="7" fillId="0" fontId="12" numFmtId="1" xfId="0" applyAlignment="1" applyBorder="1" applyFont="1" applyNumberFormat="1">
      <alignment horizontal="center" vertical="center"/>
    </xf>
    <xf borderId="9" fillId="0" fontId="8" numFmtId="2" xfId="0" applyAlignment="1" applyBorder="1" applyFont="1" applyNumberFormat="1">
      <alignment horizontal="center" vertical="center"/>
    </xf>
    <xf borderId="10" fillId="0" fontId="10" numFmtId="1" xfId="0" applyAlignment="1" applyBorder="1" applyFont="1" applyNumberFormat="1">
      <alignment horizontal="center" vertical="center"/>
    </xf>
    <xf borderId="0" fillId="0" fontId="8" numFmtId="0" xfId="0" applyFont="1"/>
    <xf borderId="0" fillId="0" fontId="9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 vertical="center"/>
    </xf>
    <xf borderId="0" fillId="0" fontId="8" numFmtId="2" xfId="0" applyAlignment="1" applyFont="1" applyNumberFormat="1">
      <alignment horizontal="center" vertical="center"/>
    </xf>
    <xf borderId="0" fillId="0" fontId="10" numFmtId="1" xfId="0" applyAlignment="1" applyFont="1" applyNumberFormat="1">
      <alignment horizontal="center" vertical="center"/>
    </xf>
    <xf borderId="0" fillId="0" fontId="12" numFmtId="1" xfId="0" applyAlignment="1" applyFont="1" applyNumberFormat="1">
      <alignment horizontal="center" vertical="center"/>
    </xf>
    <xf borderId="0" fillId="0" fontId="8" numFmtId="166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3" numFmtId="1" xfId="0" applyAlignment="1" applyFont="1" applyNumberFormat="1">
      <alignment horizontal="center" vertical="center"/>
    </xf>
    <xf borderId="0" fillId="0" fontId="11" numFmtId="166" xfId="0" applyAlignment="1" applyFont="1" applyNumberFormat="1">
      <alignment horizontal="center" vertical="center"/>
    </xf>
    <xf borderId="7" fillId="0" fontId="8" numFmtId="2" xfId="0" applyAlignment="1" applyBorder="1" applyFont="1" applyNumberFormat="1">
      <alignment horizontal="center" vertical="center"/>
    </xf>
    <xf borderId="1" fillId="2" fontId="1" numFmtId="0" xfId="0" applyBorder="1" applyFont="1"/>
    <xf borderId="0" fillId="0" fontId="1" numFmtId="166" xfId="0" applyFont="1" applyNumberFormat="1"/>
    <xf borderId="7" fillId="2" fontId="12" numFmtId="1" xfId="0" applyAlignment="1" applyBorder="1" applyFont="1" applyNumberFormat="1">
      <alignment horizontal="center" vertical="center"/>
    </xf>
    <xf borderId="1" fillId="2" fontId="8" numFmtId="0" xfId="0" applyBorder="1" applyFont="1"/>
    <xf borderId="1" fillId="2" fontId="14" numFmtId="0" xfId="0" applyBorder="1" applyFont="1"/>
    <xf borderId="1" fillId="2" fontId="12" numFmtId="1" xfId="0" applyAlignment="1" applyBorder="1" applyFont="1" applyNumberFormat="1">
      <alignment horizontal="center" vertical="center"/>
    </xf>
    <xf borderId="0" fillId="0" fontId="15" numFmtId="0" xfId="0" applyAlignment="1" applyFont="1">
      <alignment textRotation="90" vertical="center"/>
    </xf>
    <xf borderId="0" fillId="0" fontId="1" numFmtId="0" xfId="0" applyAlignment="1" applyFont="1">
      <alignment vertical="center"/>
    </xf>
    <xf borderId="11" fillId="0" fontId="16" numFmtId="0" xfId="0" applyAlignment="1" applyBorder="1" applyFont="1">
      <alignment horizontal="center" textRotation="90" vertical="center"/>
    </xf>
    <xf borderId="12" fillId="0" fontId="10" numFmtId="1" xfId="0" applyAlignment="1" applyBorder="1" applyFont="1" applyNumberFormat="1">
      <alignment horizontal="center" vertical="center"/>
    </xf>
    <xf borderId="11" fillId="0" fontId="4" numFmtId="0" xfId="0" applyBorder="1" applyFont="1"/>
    <xf borderId="2" fillId="0" fontId="17" numFmtId="166" xfId="0" applyAlignment="1" applyBorder="1" applyFont="1" applyNumberFormat="1">
      <alignment horizontal="center"/>
    </xf>
    <xf borderId="7" fillId="0" fontId="17" numFmtId="166" xfId="0" applyAlignment="1" applyBorder="1" applyFont="1" applyNumberFormat="1">
      <alignment horizontal="center"/>
    </xf>
    <xf borderId="0" fillId="0" fontId="18" numFmtId="1" xfId="0" applyAlignment="1" applyFont="1" applyNumberFormat="1">
      <alignment horizontal="center"/>
    </xf>
    <xf borderId="0" fillId="0" fontId="17" numFmtId="166" xfId="0" applyAlignment="1" applyFont="1" applyNumberFormat="1">
      <alignment horizontal="center"/>
    </xf>
    <xf borderId="0" fillId="0" fontId="19" numFmtId="1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10" fillId="0" fontId="19" numFmtId="1" xfId="0" applyAlignment="1" applyBorder="1" applyFont="1" applyNumberFormat="1">
      <alignment horizontal="center"/>
    </xf>
    <xf borderId="7" fillId="0" fontId="19" numFmtId="1" xfId="0" applyAlignment="1" applyBorder="1" applyFont="1" applyNumberFormat="1">
      <alignment horizontal="center"/>
    </xf>
    <xf borderId="7" fillId="5" fontId="8" numFmtId="0" xfId="0" applyBorder="1" applyFill="1" applyFont="1"/>
    <xf borderId="7" fillId="2" fontId="8" numFmtId="0" xfId="0" applyBorder="1" applyFont="1"/>
    <xf borderId="7" fillId="0" fontId="11" numFmtId="166" xfId="0" applyAlignment="1" applyBorder="1" applyFont="1" applyNumberFormat="1">
      <alignment horizontal="center" shrinkToFit="0" vertical="center" wrapText="1"/>
    </xf>
    <xf borderId="9" fillId="0" fontId="11" numFmtId="166" xfId="0" applyAlignment="1" applyBorder="1" applyFont="1" applyNumberFormat="1">
      <alignment horizontal="center" shrinkToFit="0" vertical="center" wrapText="1"/>
    </xf>
    <xf borderId="10" fillId="0" fontId="11" numFmtId="166" xfId="0" applyAlignment="1" applyBorder="1" applyFont="1" applyNumberFormat="1">
      <alignment horizontal="center" vertical="center"/>
    </xf>
    <xf borderId="10" fillId="0" fontId="12" numFmtId="1" xfId="0" applyAlignment="1" applyBorder="1" applyFont="1" applyNumberFormat="1">
      <alignment horizontal="center" vertical="center"/>
    </xf>
    <xf borderId="9" fillId="0" fontId="11" numFmtId="166" xfId="0" applyAlignment="1" applyBorder="1" applyFont="1" applyNumberFormat="1">
      <alignment horizontal="center" vertical="center"/>
    </xf>
    <xf borderId="13" fillId="0" fontId="11" numFmtId="166" xfId="0" applyAlignment="1" applyBorder="1" applyFont="1" applyNumberFormat="1">
      <alignment horizontal="center" vertical="center"/>
    </xf>
    <xf borderId="14" fillId="0" fontId="11" numFmtId="166" xfId="0" applyAlignment="1" applyBorder="1" applyFont="1" applyNumberFormat="1">
      <alignment horizontal="center" vertical="center"/>
    </xf>
    <xf borderId="14" fillId="0" fontId="12" numFmtId="1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  <xf borderId="7" fillId="2" fontId="9" numFmtId="0" xfId="0" applyAlignment="1" applyBorder="1" applyFont="1">
      <alignment horizontal="center" vertical="center"/>
    </xf>
    <xf borderId="7" fillId="2" fontId="8" numFmtId="164" xfId="0" applyAlignment="1" applyBorder="1" applyFont="1" applyNumberFormat="1">
      <alignment horizontal="center" vertical="center"/>
    </xf>
    <xf borderId="8" fillId="2" fontId="8" numFmtId="2" xfId="0" applyAlignment="1" applyBorder="1" applyFont="1" applyNumberFormat="1">
      <alignment horizontal="center" vertical="center"/>
    </xf>
    <xf borderId="7" fillId="2" fontId="10" numFmtId="1" xfId="0" applyAlignment="1" applyBorder="1" applyFont="1" applyNumberFormat="1">
      <alignment horizontal="center" vertical="center"/>
    </xf>
    <xf borderId="6" fillId="3" fontId="3" numFmtId="0" xfId="0" applyAlignment="1" applyBorder="1" applyFont="1">
      <alignment horizontal="center" vertical="center"/>
    </xf>
    <xf borderId="0" fillId="0" fontId="1" numFmtId="1" xfId="0" applyFont="1" applyNumberFormat="1"/>
    <xf borderId="7" fillId="0" fontId="17" numFmtId="166" xfId="0" applyAlignment="1" applyBorder="1" applyFont="1" applyNumberFormat="1">
      <alignment horizontal="center" vertical="center"/>
    </xf>
    <xf borderId="7" fillId="2" fontId="8" numFmtId="2" xfId="0" applyAlignment="1" applyBorder="1" applyFont="1" applyNumberFormat="1">
      <alignment horizontal="center" vertical="center"/>
    </xf>
    <xf borderId="8" fillId="2" fontId="11" numFmtId="166" xfId="0" applyAlignment="1" applyBorder="1" applyFont="1" applyNumberFormat="1">
      <alignment horizontal="center" vertical="center"/>
    </xf>
    <xf borderId="7" fillId="2" fontId="17" numFmtId="166" xfId="0" applyAlignment="1" applyBorder="1" applyFont="1" applyNumberFormat="1">
      <alignment horizontal="center" vertical="center"/>
    </xf>
    <xf borderId="2" fillId="0" fontId="17" numFmtId="166" xfId="0" applyAlignment="1" applyBorder="1" applyFont="1" applyNumberFormat="1">
      <alignment horizontal="center" vertical="center"/>
    </xf>
    <xf borderId="0" fillId="0" fontId="20" numFmtId="1" xfId="0" applyAlignment="1" applyFont="1" applyNumberFormat="1">
      <alignment horizontal="center"/>
    </xf>
    <xf borderId="7" fillId="0" fontId="8" numFmtId="0" xfId="0" applyAlignment="1" applyBorder="1" applyFont="1">
      <alignment readingOrder="0"/>
    </xf>
    <xf borderId="7" fillId="0" fontId="8" numFmtId="164" xfId="0" applyAlignment="1" applyBorder="1" applyFont="1" applyNumberFormat="1">
      <alignment horizontal="center" readingOrder="0" vertical="center"/>
    </xf>
    <xf borderId="8" fillId="2" fontId="11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horizontal="center" readingOrder="0" vertical="center"/>
    </xf>
    <xf borderId="7" fillId="0" fontId="10" numFmtId="0" xfId="0" applyBorder="1" applyFont="1"/>
    <xf borderId="0" fillId="0" fontId="10" numFmtId="0" xfId="0" applyFont="1"/>
    <xf borderId="7" fillId="0" fontId="10" numFmtId="164" xfId="0" applyAlignment="1" applyBorder="1" applyFont="1" applyNumberFormat="1">
      <alignment horizontal="center" vertical="center"/>
    </xf>
    <xf borderId="7" fillId="0" fontId="10" numFmtId="2" xfId="0" applyAlignment="1" applyBorder="1" applyFont="1" applyNumberFormat="1">
      <alignment horizontal="center" vertical="center"/>
    </xf>
    <xf borderId="2" fillId="0" fontId="10" numFmtId="166" xfId="0" applyAlignment="1" applyBorder="1" applyFont="1" applyNumberFormat="1">
      <alignment horizontal="center" vertical="center"/>
    </xf>
    <xf borderId="7" fillId="0" fontId="18" numFmtId="166" xfId="0" applyAlignment="1" applyBorder="1" applyFont="1" applyNumberFormat="1">
      <alignment horizontal="center" vertical="center"/>
    </xf>
    <xf borderId="15" fillId="6" fontId="8" numFmtId="0" xfId="0" applyAlignment="1" applyBorder="1" applyFill="1" applyFont="1">
      <alignment horizontal="center" vertical="center"/>
    </xf>
    <xf borderId="16" fillId="6" fontId="14" numFmtId="0" xfId="0" applyAlignment="1" applyBorder="1" applyFont="1">
      <alignment horizontal="center" vertical="center"/>
    </xf>
    <xf borderId="17" fillId="6" fontId="14" numFmtId="0" xfId="0" applyAlignment="1" applyBorder="1" applyFont="1">
      <alignment horizontal="center" vertical="center"/>
    </xf>
    <xf borderId="1" fillId="7" fontId="21" numFmtId="1" xfId="0" applyAlignment="1" applyBorder="1" applyFill="1" applyFont="1" applyNumberFormat="1">
      <alignment horizontal="center"/>
    </xf>
    <xf borderId="0" fillId="0" fontId="22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1" fillId="7" fontId="21" numFmtId="1" xfId="0" applyAlignment="1" applyBorder="1" applyFont="1" applyNumberFormat="1">
      <alignment horizontal="center" vertical="center"/>
    </xf>
    <xf borderId="1" fillId="7" fontId="21" numFmtId="1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14"/>
    <col customWidth="1" min="3" max="3" width="23.57"/>
    <col customWidth="1" min="4" max="4" width="12.71"/>
    <col customWidth="1" min="5" max="5" width="11.43"/>
    <col customWidth="1" min="6" max="6" width="11.0"/>
    <col customWidth="1" min="7" max="7" width="11.43"/>
    <col customWidth="1" min="8" max="8" width="6.86"/>
    <col customWidth="1" min="9" max="9" width="33.29"/>
    <col customWidth="1" min="10" max="10" width="31.0"/>
    <col customWidth="1" min="11" max="11" width="23.71"/>
    <col customWidth="1" min="12" max="12" width="8.14"/>
    <col customWidth="1" min="13" max="13" width="3.57"/>
    <col customWidth="1" min="14" max="14" width="3.29"/>
    <col customWidth="1" min="15" max="15" width="4.0"/>
    <col customWidth="1" min="16" max="16" width="11.71"/>
    <col customWidth="1" min="17" max="26" width="11.43"/>
  </cols>
  <sheetData>
    <row r="1" ht="12.75" customHeight="1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1"/>
      <c r="C3" s="7" t="s">
        <v>0</v>
      </c>
      <c r="D3" s="8"/>
      <c r="E3" s="8"/>
      <c r="F3" s="8"/>
      <c r="G3" s="8"/>
      <c r="H3" s="9"/>
      <c r="I3" s="10" t="s">
        <v>1</v>
      </c>
      <c r="J3" s="11">
        <f>+F8</f>
        <v>44561</v>
      </c>
      <c r="K3" s="4"/>
      <c r="L3" s="4"/>
      <c r="M3" s="1"/>
      <c r="N3" s="12"/>
      <c r="O3" s="13"/>
      <c r="P3" s="14"/>
      <c r="Q3" s="1"/>
      <c r="R3" s="1"/>
      <c r="S3" s="1"/>
      <c r="T3" s="1"/>
      <c r="U3" s="1"/>
      <c r="V3" s="1"/>
      <c r="W3" s="1"/>
      <c r="X3" s="1"/>
      <c r="Y3" s="1"/>
      <c r="Z3" s="1"/>
    </row>
    <row r="4" ht="42.75" customHeight="1">
      <c r="A4" s="15"/>
      <c r="B4" s="16"/>
      <c r="C4" s="17" t="s">
        <v>2</v>
      </c>
      <c r="D4" s="18" t="s">
        <v>3</v>
      </c>
      <c r="E4" s="17" t="s">
        <v>4</v>
      </c>
      <c r="F4" s="17" t="s">
        <v>5</v>
      </c>
      <c r="G4" s="19" t="s">
        <v>6</v>
      </c>
      <c r="H4" s="20" t="s">
        <v>7</v>
      </c>
      <c r="I4" s="21" t="s">
        <v>8</v>
      </c>
      <c r="J4" s="21" t="s">
        <v>9</v>
      </c>
      <c r="K4" s="22" t="s">
        <v>10</v>
      </c>
      <c r="L4" s="21" t="s">
        <v>11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/>
      <c r="B5" s="16"/>
      <c r="C5" s="23"/>
      <c r="D5" s="23"/>
      <c r="E5" s="23"/>
      <c r="F5" s="23"/>
      <c r="G5" s="24"/>
      <c r="H5" s="25"/>
      <c r="I5" s="26"/>
      <c r="J5" s="26"/>
      <c r="K5" s="27"/>
      <c r="L5" s="2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1"/>
      <c r="B6" s="1"/>
      <c r="C6" s="28" t="s">
        <v>12</v>
      </c>
      <c r="D6" s="28"/>
      <c r="E6" s="29"/>
      <c r="F6" s="29"/>
      <c r="G6" s="30"/>
      <c r="H6" s="31"/>
      <c r="I6" s="32"/>
      <c r="J6" s="32"/>
      <c r="K6" s="33" t="str">
        <f>IF(I6="","",+J6-I6+1)</f>
        <v/>
      </c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28"/>
      <c r="D7" s="28"/>
      <c r="E7" s="29"/>
      <c r="F7" s="29"/>
      <c r="G7" s="30"/>
      <c r="H7" s="31"/>
      <c r="I7" s="32"/>
      <c r="J7" s="32"/>
      <c r="K7" s="33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16" t="s">
        <v>13</v>
      </c>
      <c r="C8" s="34" t="s">
        <v>14</v>
      </c>
      <c r="D8" s="35"/>
      <c r="E8" s="36">
        <v>38139.0</v>
      </c>
      <c r="F8" s="36">
        <v>44561.0</v>
      </c>
      <c r="G8" s="37">
        <f t="shared" ref="G8:G9" si="1">+(F8-E8)/365</f>
        <v>17.59452055</v>
      </c>
      <c r="H8" s="38">
        <f t="shared" ref="H8:H9" si="2">+IF((F8-E8)&lt;(182.5),((F8-E8)/30*24)/20,IF(AND(G8&gt;0.5,G8&lt;=5),14,IF(AND(G8&gt;5,G8&lt;=10),21,IF(AND(G8&gt;10,G8&lt;=20),28,35))))</f>
        <v>28</v>
      </c>
      <c r="I8" s="39"/>
      <c r="J8" s="40"/>
      <c r="K8" s="41" t="str">
        <f t="shared" ref="K8:K9" si="3">IF(I8="","",+J8-I8+1)</f>
        <v/>
      </c>
      <c r="L8" s="41">
        <f t="shared" ref="L8:L9" si="4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C9" s="34" t="s">
        <v>15</v>
      </c>
      <c r="D9" s="35"/>
      <c r="E9" s="36">
        <v>38139.0</v>
      </c>
      <c r="F9" s="36">
        <v>44561.0</v>
      </c>
      <c r="G9" s="42">
        <f t="shared" si="1"/>
        <v>17.59452055</v>
      </c>
      <c r="H9" s="43">
        <f t="shared" si="2"/>
        <v>28</v>
      </c>
      <c r="I9" s="39"/>
      <c r="J9" s="40"/>
      <c r="K9" s="41" t="str">
        <f t="shared" si="3"/>
        <v/>
      </c>
      <c r="L9" s="41">
        <f t="shared" si="4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C10" s="44"/>
      <c r="D10" s="45"/>
      <c r="E10" s="46"/>
      <c r="F10" s="46"/>
      <c r="G10" s="47"/>
      <c r="H10" s="48"/>
      <c r="I10" s="49"/>
      <c r="J10" s="50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C11" s="28" t="s">
        <v>16</v>
      </c>
      <c r="D11" s="51"/>
      <c r="E11" s="29"/>
      <c r="F11" s="29"/>
      <c r="G11" s="30"/>
      <c r="H11" s="52"/>
      <c r="I11" s="49"/>
      <c r="J11" s="50"/>
      <c r="K11" s="32"/>
      <c r="L11" s="3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C12" s="28"/>
      <c r="D12" s="51"/>
      <c r="E12" s="29"/>
      <c r="F12" s="29"/>
      <c r="G12" s="30"/>
      <c r="H12" s="52"/>
      <c r="I12" s="49"/>
      <c r="J12" s="50"/>
      <c r="K12" s="32"/>
      <c r="L12" s="3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C13" s="34" t="s">
        <v>17</v>
      </c>
      <c r="D13" s="35"/>
      <c r="E13" s="36">
        <v>39770.0</v>
      </c>
      <c r="F13" s="36">
        <v>44561.0</v>
      </c>
      <c r="G13" s="37">
        <f t="shared" ref="G13:G14" si="5">+(F13-E13)/365</f>
        <v>13.1260274</v>
      </c>
      <c r="H13" s="38">
        <f t="shared" ref="H13:H14" si="6">+IF((F13-E13)&lt;(182.5),((F13-E13)/30*24)/20,IF(AND(G13&gt;0.5,G13&lt;=5),14,IF(AND(G13&gt;5,G13&lt;=10),21,IF(AND(G13&gt;10,G13&lt;=20),28,35))))</f>
        <v>28</v>
      </c>
      <c r="I13" s="39"/>
      <c r="J13" s="40"/>
      <c r="K13" s="41" t="str">
        <f t="shared" ref="K13:K17" si="7">IF(I13="","",+J13-I13+1)</f>
        <v/>
      </c>
      <c r="L13" s="41">
        <f t="shared" ref="L13:L17" si="8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C14" s="34" t="s">
        <v>18</v>
      </c>
      <c r="D14" s="35"/>
      <c r="E14" s="36">
        <v>42430.0</v>
      </c>
      <c r="F14" s="36">
        <v>44561.0</v>
      </c>
      <c r="G14" s="37">
        <f t="shared" si="5"/>
        <v>5.838356164</v>
      </c>
      <c r="H14" s="38">
        <f t="shared" si="6"/>
        <v>21</v>
      </c>
      <c r="I14" s="39">
        <v>44564.0</v>
      </c>
      <c r="J14" s="40">
        <v>44570.0</v>
      </c>
      <c r="K14" s="41">
        <f t="shared" si="7"/>
        <v>7</v>
      </c>
      <c r="L14" s="41">
        <f t="shared" si="8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C15" s="34" t="s">
        <v>18</v>
      </c>
      <c r="D15" s="35"/>
      <c r="E15" s="36"/>
      <c r="F15" s="36"/>
      <c r="G15" s="42"/>
      <c r="H15" s="43">
        <v>14.0</v>
      </c>
      <c r="I15" s="39">
        <v>44585.0</v>
      </c>
      <c r="J15" s="40">
        <v>44595.0</v>
      </c>
      <c r="K15" s="41">
        <f t="shared" si="7"/>
        <v>11</v>
      </c>
      <c r="L15" s="41">
        <f t="shared" si="8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C16" s="34" t="s">
        <v>19</v>
      </c>
      <c r="D16" s="35"/>
      <c r="E16" s="36">
        <v>40664.0</v>
      </c>
      <c r="F16" s="36">
        <v>44561.0</v>
      </c>
      <c r="G16" s="42">
        <f t="shared" ref="G16:G17" si="9">+(F16-E16)/365</f>
        <v>10.67671233</v>
      </c>
      <c r="H16" s="43">
        <f t="shared" ref="H16:H17" si="10">+IF((F16-E16)&lt;(182.5),((F16-E16)/30*24)/20,IF(AND(G16&gt;0.5,G16&lt;=5),14,IF(AND(G16&gt;5,G16&lt;=10),21,IF(AND(G16&gt;10,G16&lt;=20),28,35))))</f>
        <v>28</v>
      </c>
      <c r="I16" s="39"/>
      <c r="J16" s="40"/>
      <c r="K16" s="41" t="str">
        <f t="shared" si="7"/>
        <v/>
      </c>
      <c r="L16" s="41">
        <f t="shared" si="8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C17" s="34" t="s">
        <v>20</v>
      </c>
      <c r="D17" s="35"/>
      <c r="E17" s="36">
        <v>44384.0</v>
      </c>
      <c r="F17" s="36">
        <v>44561.0</v>
      </c>
      <c r="G17" s="42">
        <f t="shared" si="9"/>
        <v>0.4849315068</v>
      </c>
      <c r="H17" s="43">
        <f t="shared" si="10"/>
        <v>7.08</v>
      </c>
      <c r="I17" s="39">
        <v>44571.0</v>
      </c>
      <c r="J17" s="40">
        <v>44577.0</v>
      </c>
      <c r="K17" s="41">
        <f t="shared" si="7"/>
        <v>7</v>
      </c>
      <c r="L17" s="41">
        <f t="shared" si="8"/>
        <v>0.08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C18" s="44"/>
      <c r="D18" s="45"/>
      <c r="E18" s="46"/>
      <c r="F18" s="46"/>
      <c r="G18" s="47"/>
      <c r="H18" s="48"/>
      <c r="I18" s="53"/>
      <c r="J18" s="53"/>
      <c r="K18" s="49"/>
      <c r="L18" s="4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C19" s="44"/>
      <c r="D19" s="45"/>
      <c r="E19" s="46"/>
      <c r="F19" s="46"/>
      <c r="G19" s="47"/>
      <c r="H19" s="48"/>
      <c r="I19" s="32"/>
      <c r="J19" s="32"/>
      <c r="K19" s="32"/>
      <c r="L19" s="3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C20" s="28" t="s">
        <v>21</v>
      </c>
      <c r="D20" s="51"/>
      <c r="E20" s="29"/>
      <c r="F20" s="29"/>
      <c r="G20" s="30"/>
      <c r="H20" s="52"/>
      <c r="I20" s="32"/>
      <c r="J20" s="32"/>
      <c r="K20" s="32"/>
      <c r="L20" s="3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C21" s="28"/>
      <c r="D21" s="51"/>
      <c r="E21" s="29"/>
      <c r="F21" s="29"/>
      <c r="G21" s="30"/>
      <c r="H21" s="52"/>
      <c r="I21" s="32"/>
      <c r="J21" s="32"/>
      <c r="K21" s="32"/>
      <c r="L21" s="3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C22" s="34" t="s">
        <v>22</v>
      </c>
      <c r="D22" s="35"/>
      <c r="E22" s="36">
        <v>40542.0</v>
      </c>
      <c r="F22" s="36">
        <v>44561.0</v>
      </c>
      <c r="G22" s="37">
        <f t="shared" ref="G22:G24" si="11">+(F22-E22)/365</f>
        <v>11.0109589</v>
      </c>
      <c r="H22" s="38">
        <f t="shared" ref="H22:H24" si="12">+IF((F22-E22)&lt;(182.5),((F22-E22)/30*24)/20,IF(AND(G22&gt;0.5,G22&lt;=5),14,IF(AND(G22&gt;5,G22&lt;=10),21,IF(AND(G22&gt;10,G22&lt;=20),28,35))))</f>
        <v>28</v>
      </c>
      <c r="I22" s="39">
        <v>44557.0</v>
      </c>
      <c r="J22" s="40">
        <v>44584.0</v>
      </c>
      <c r="K22" s="41">
        <f t="shared" ref="K22:K24" si="13">IF(I22="","",+J22-I22+1)</f>
        <v>28</v>
      </c>
      <c r="L22" s="41">
        <f t="shared" ref="L22:L24" si="14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C23" s="34" t="s">
        <v>23</v>
      </c>
      <c r="D23" s="35">
        <v>7.0</v>
      </c>
      <c r="E23" s="36">
        <v>41554.0</v>
      </c>
      <c r="F23" s="36">
        <v>44561.0</v>
      </c>
      <c r="G23" s="54">
        <f t="shared" si="11"/>
        <v>8.238356164</v>
      </c>
      <c r="H23" s="38">
        <f t="shared" si="12"/>
        <v>21</v>
      </c>
      <c r="I23" s="39">
        <v>44599.0</v>
      </c>
      <c r="J23" s="40">
        <v>44619.0</v>
      </c>
      <c r="K23" s="41">
        <f t="shared" si="13"/>
        <v>21</v>
      </c>
      <c r="L23" s="41">
        <f t="shared" si="14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C24" s="34" t="s">
        <v>24</v>
      </c>
      <c r="D24" s="35"/>
      <c r="E24" s="36">
        <v>43102.0</v>
      </c>
      <c r="F24" s="36">
        <v>44561.0</v>
      </c>
      <c r="G24" s="42">
        <f t="shared" si="11"/>
        <v>3.997260274</v>
      </c>
      <c r="H24" s="43">
        <f t="shared" si="12"/>
        <v>14</v>
      </c>
      <c r="I24" s="39">
        <v>44585.0</v>
      </c>
      <c r="J24" s="40">
        <v>44598.0</v>
      </c>
      <c r="K24" s="41">
        <f t="shared" si="13"/>
        <v>14</v>
      </c>
      <c r="L24" s="41">
        <f t="shared" si="14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C25" s="44"/>
      <c r="D25" s="45"/>
      <c r="E25" s="46"/>
      <c r="F25" s="46"/>
      <c r="G25" s="47"/>
      <c r="H25" s="48"/>
      <c r="I25" s="32"/>
      <c r="J25" s="32"/>
      <c r="K25" s="32"/>
      <c r="L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C26" s="28" t="s">
        <v>25</v>
      </c>
      <c r="D26" s="51"/>
      <c r="E26" s="29"/>
      <c r="F26" s="29"/>
      <c r="G26" s="30"/>
      <c r="H26" s="52"/>
      <c r="I26" s="32"/>
      <c r="J26" s="32"/>
      <c r="K26" s="32"/>
      <c r="L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C27" s="28"/>
      <c r="D27" s="51"/>
      <c r="E27" s="29"/>
      <c r="F27" s="29"/>
      <c r="G27" s="30"/>
      <c r="H27" s="52"/>
      <c r="I27" s="32"/>
      <c r="J27" s="32"/>
      <c r="K27" s="32"/>
      <c r="L27" s="3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C28" s="34" t="s">
        <v>26</v>
      </c>
      <c r="D28" s="35"/>
      <c r="E28" s="36">
        <v>38139.0</v>
      </c>
      <c r="F28" s="36">
        <v>44561.0</v>
      </c>
      <c r="G28" s="54">
        <f t="shared" ref="G28:G32" si="15">+(F28-E28)/365</f>
        <v>17.59452055</v>
      </c>
      <c r="H28" s="38">
        <f t="shared" ref="H28:H32" si="16">+IF((F28-E28)&lt;(182.5),((F28-E28)/30*24)/20,IF(AND(G28&gt;0.5,G28&lt;=5),14,IF(AND(G28&gt;5,G28&lt;=10),21,IF(AND(G28&gt;10,G28&lt;=20),28,35))))</f>
        <v>28</v>
      </c>
      <c r="I28" s="39"/>
      <c r="J28" s="40"/>
      <c r="K28" s="41" t="str">
        <f t="shared" ref="K28:K54" si="17">IF(I28="","",+J28-I28+1)</f>
        <v/>
      </c>
      <c r="L28" s="41">
        <f t="shared" ref="L28:L34" si="18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C29" s="34" t="s">
        <v>27</v>
      </c>
      <c r="D29" s="35">
        <v>14.0</v>
      </c>
      <c r="E29" s="36">
        <v>39888.0</v>
      </c>
      <c r="F29" s="36">
        <v>44561.0</v>
      </c>
      <c r="G29" s="54">
        <f t="shared" si="15"/>
        <v>12.80273973</v>
      </c>
      <c r="H29" s="38">
        <f t="shared" si="16"/>
        <v>28</v>
      </c>
      <c r="I29" s="39">
        <v>44599.0</v>
      </c>
      <c r="J29" s="40">
        <v>44612.0</v>
      </c>
      <c r="K29" s="41">
        <f t="shared" si="17"/>
        <v>14</v>
      </c>
      <c r="L29" s="41">
        <f t="shared" si="18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C30" s="34" t="s">
        <v>28</v>
      </c>
      <c r="D30" s="35"/>
      <c r="E30" s="36">
        <v>40513.0</v>
      </c>
      <c r="F30" s="36">
        <v>44561.0</v>
      </c>
      <c r="G30" s="54">
        <f t="shared" si="15"/>
        <v>11.09041096</v>
      </c>
      <c r="H30" s="38">
        <f t="shared" si="16"/>
        <v>28</v>
      </c>
      <c r="I30" s="39">
        <v>44781.0</v>
      </c>
      <c r="J30" s="40">
        <v>44787.0</v>
      </c>
      <c r="K30" s="41">
        <f t="shared" si="17"/>
        <v>7</v>
      </c>
      <c r="L30" s="41">
        <f t="shared" si="18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C31" s="34" t="s">
        <v>29</v>
      </c>
      <c r="D31" s="35">
        <v>14.0</v>
      </c>
      <c r="E31" s="36">
        <v>41122.0</v>
      </c>
      <c r="F31" s="36">
        <v>44561.0</v>
      </c>
      <c r="G31" s="54">
        <f t="shared" si="15"/>
        <v>9.421917808</v>
      </c>
      <c r="H31" s="38">
        <f t="shared" si="16"/>
        <v>21</v>
      </c>
      <c r="I31" s="39">
        <v>44606.0</v>
      </c>
      <c r="J31" s="40">
        <v>44619.0</v>
      </c>
      <c r="K31" s="41">
        <f t="shared" si="17"/>
        <v>14</v>
      </c>
      <c r="L31" s="41">
        <f t="shared" si="18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C32" s="34" t="s">
        <v>30</v>
      </c>
      <c r="D32" s="35">
        <v>7.0</v>
      </c>
      <c r="E32" s="36">
        <v>41396.0</v>
      </c>
      <c r="F32" s="36">
        <v>44561.0</v>
      </c>
      <c r="G32" s="54">
        <f t="shared" si="15"/>
        <v>8.671232877</v>
      </c>
      <c r="H32" s="38">
        <f t="shared" si="16"/>
        <v>21</v>
      </c>
      <c r="I32" s="39">
        <v>44578.0</v>
      </c>
      <c r="J32" s="40">
        <v>44591.0</v>
      </c>
      <c r="K32" s="41">
        <f t="shared" si="17"/>
        <v>14</v>
      </c>
      <c r="L32" s="41">
        <f t="shared" si="18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C33" s="34" t="s">
        <v>30</v>
      </c>
      <c r="D33" s="35"/>
      <c r="E33" s="36"/>
      <c r="F33" s="36"/>
      <c r="G33" s="54"/>
      <c r="H33" s="38">
        <v>14.0</v>
      </c>
      <c r="I33" s="39">
        <v>44760.0</v>
      </c>
      <c r="J33" s="40">
        <v>44766.0</v>
      </c>
      <c r="K33" s="41">
        <f t="shared" si="17"/>
        <v>7</v>
      </c>
      <c r="L33" s="41">
        <f t="shared" si="18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C34" s="34" t="s">
        <v>31</v>
      </c>
      <c r="D34" s="35"/>
      <c r="E34" s="36">
        <v>42233.0</v>
      </c>
      <c r="F34" s="36">
        <v>44561.0</v>
      </c>
      <c r="G34" s="54">
        <f>+(F34-E34)/365</f>
        <v>6.378082192</v>
      </c>
      <c r="H34" s="38">
        <f>+IF((F34-E34)&lt;(182.5),((F34-E34)/30*24)/20,IF(AND(G34&gt;0.5,G34&lt;=5),14,IF(AND(G34&gt;5,G34&lt;=10),21,IF(AND(G34&gt;10,G34&lt;=20),28,35))))</f>
        <v>21</v>
      </c>
      <c r="I34" s="39">
        <v>44613.0</v>
      </c>
      <c r="J34" s="40">
        <v>44619.0</v>
      </c>
      <c r="K34" s="41">
        <f t="shared" si="17"/>
        <v>7</v>
      </c>
      <c r="L34" s="41">
        <f t="shared" si="18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C35" s="34" t="s">
        <v>31</v>
      </c>
      <c r="D35" s="35"/>
      <c r="E35" s="36"/>
      <c r="F35" s="36"/>
      <c r="G35" s="54"/>
      <c r="H35" s="38"/>
      <c r="I35" s="39">
        <v>44767.0</v>
      </c>
      <c r="J35" s="40">
        <v>44773.0</v>
      </c>
      <c r="K35" s="41">
        <f t="shared" si="17"/>
        <v>7</v>
      </c>
      <c r="L35" s="41">
        <v>7.0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C36" s="34" t="s">
        <v>32</v>
      </c>
      <c r="D36" s="35">
        <v>15.0</v>
      </c>
      <c r="E36" s="36">
        <v>42614.0</v>
      </c>
      <c r="F36" s="36">
        <v>44561.0</v>
      </c>
      <c r="G36" s="54">
        <f>+(F36-E36)/365</f>
        <v>5.334246575</v>
      </c>
      <c r="H36" s="38">
        <f>+IF((F36-E36)&lt;(182.5),((F36-E36)/30*24)/20,IF(AND(G36&gt;0.5,G36&lt;=5),14,IF(AND(G36&gt;5,G36&lt;=10),21,IF(AND(G36&gt;10,G36&lt;=20),28,35))))</f>
        <v>21</v>
      </c>
      <c r="I36" s="39">
        <v>44547.0</v>
      </c>
      <c r="J36" s="40">
        <v>44549.0</v>
      </c>
      <c r="K36" s="41">
        <f t="shared" si="17"/>
        <v>3</v>
      </c>
      <c r="L36" s="41">
        <f t="shared" ref="L36:L41" si="19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C37" s="34" t="s">
        <v>32</v>
      </c>
      <c r="D37" s="35"/>
      <c r="E37" s="36"/>
      <c r="F37" s="36"/>
      <c r="G37" s="54"/>
      <c r="H37" s="38">
        <v>33.0</v>
      </c>
      <c r="I37" s="39">
        <v>44732.0</v>
      </c>
      <c r="J37" s="40">
        <v>44745.0</v>
      </c>
      <c r="K37" s="41">
        <f t="shared" si="17"/>
        <v>14</v>
      </c>
      <c r="L37" s="41">
        <f t="shared" si="19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C38" s="34" t="s">
        <v>32</v>
      </c>
      <c r="D38" s="35"/>
      <c r="E38" s="36"/>
      <c r="F38" s="36"/>
      <c r="G38" s="54"/>
      <c r="H38" s="38">
        <v>19.0</v>
      </c>
      <c r="I38" s="39">
        <v>44889.0</v>
      </c>
      <c r="J38" s="40">
        <v>44890.0</v>
      </c>
      <c r="K38" s="41">
        <f t="shared" si="17"/>
        <v>2</v>
      </c>
      <c r="L38" s="41">
        <f t="shared" si="19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C39" s="34" t="s">
        <v>34</v>
      </c>
      <c r="D39" s="35">
        <v>7.0</v>
      </c>
      <c r="E39" s="36">
        <v>42142.0</v>
      </c>
      <c r="F39" s="36">
        <v>44561.0</v>
      </c>
      <c r="G39" s="54">
        <f>+(F39-E39)/365</f>
        <v>6.62739726</v>
      </c>
      <c r="H39" s="38">
        <f>+IF((F39-E39)&lt;(182.5),((F39-E39)/30*24)/20,IF(AND(G39&gt;0.5,G39&lt;=5),14,IF(AND(G39&gt;5,G39&lt;=10),21,IF(AND(G39&gt;10,G39&lt;=20),28,35))))</f>
        <v>21</v>
      </c>
      <c r="I39" s="39">
        <v>44641.0</v>
      </c>
      <c r="J39" s="40">
        <v>44647.0</v>
      </c>
      <c r="K39" s="41">
        <f t="shared" si="17"/>
        <v>7</v>
      </c>
      <c r="L39" s="41">
        <f t="shared" si="19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C40" s="34" t="s">
        <v>34</v>
      </c>
      <c r="D40" s="35"/>
      <c r="E40" s="36"/>
      <c r="F40" s="36"/>
      <c r="G40" s="54"/>
      <c r="H40" s="38">
        <v>21.0</v>
      </c>
      <c r="I40" s="39">
        <v>44834.0</v>
      </c>
      <c r="J40" s="40">
        <v>44843.0</v>
      </c>
      <c r="K40" s="41">
        <f t="shared" si="17"/>
        <v>10</v>
      </c>
      <c r="L40" s="41">
        <f t="shared" si="19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C41" s="34" t="s">
        <v>35</v>
      </c>
      <c r="D41" s="35">
        <v>7.0</v>
      </c>
      <c r="E41" s="36">
        <v>39142.0</v>
      </c>
      <c r="F41" s="36">
        <v>44561.0</v>
      </c>
      <c r="G41" s="54">
        <f>+(F41-E41)/365</f>
        <v>14.84657534</v>
      </c>
      <c r="H41" s="38">
        <f>+IF((F41-E41)&lt;(182.5),((F41-E41)/30*24)/20,IF(AND(G41&gt;0.5,G41&lt;=5),14,IF(AND(G41&gt;5,G41&lt;=10),21,IF(AND(G41&gt;10,G41&lt;=20),28,35))))</f>
        <v>28</v>
      </c>
      <c r="I41" s="39">
        <v>44599.0</v>
      </c>
      <c r="J41" s="40">
        <v>44612.0</v>
      </c>
      <c r="K41" s="41">
        <f t="shared" si="17"/>
        <v>14</v>
      </c>
      <c r="L41" s="41">
        <f t="shared" si="19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C42" s="34" t="s">
        <v>35</v>
      </c>
      <c r="D42" s="35"/>
      <c r="E42" s="36"/>
      <c r="F42" s="36"/>
      <c r="G42" s="54"/>
      <c r="H42" s="38"/>
      <c r="I42" s="39">
        <v>44760.0</v>
      </c>
      <c r="J42" s="40">
        <v>44766.0</v>
      </c>
      <c r="K42" s="41">
        <f t="shared" si="17"/>
        <v>7</v>
      </c>
      <c r="L42" s="41">
        <v>14.0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C43" s="34" t="s">
        <v>36</v>
      </c>
      <c r="D43" s="35">
        <v>7.0</v>
      </c>
      <c r="E43" s="36">
        <v>42705.0</v>
      </c>
      <c r="F43" s="36">
        <v>44561.0</v>
      </c>
      <c r="G43" s="54">
        <f t="shared" ref="G43:G44" si="20">+(F43-E43)/365</f>
        <v>5.084931507</v>
      </c>
      <c r="H43" s="38">
        <f>+IF((F43-E43)&lt;(182.5),((F43-E43)/30*24)/20,IF(AND(G43&gt;0.5,G43&lt;=5),14,IF(AND(G43&gt;5,G43&lt;=10),21,IF(AND(G43&gt;10,G43&lt;=20),28,35))))</f>
        <v>21</v>
      </c>
      <c r="I43" s="39">
        <v>44557.0</v>
      </c>
      <c r="J43" s="40">
        <v>44563.0</v>
      </c>
      <c r="K43" s="41">
        <f t="shared" si="17"/>
        <v>7</v>
      </c>
      <c r="L43" s="41">
        <f t="shared" ref="L43:L44" si="21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C44" s="34" t="s">
        <v>36</v>
      </c>
      <c r="D44" s="35"/>
      <c r="E44" s="36">
        <v>42705.0</v>
      </c>
      <c r="F44" s="36">
        <v>44561.0</v>
      </c>
      <c r="G44" s="54">
        <f t="shared" si="20"/>
        <v>5.084931507</v>
      </c>
      <c r="H44" s="38">
        <v>21.0</v>
      </c>
      <c r="I44" s="39">
        <v>44592.0</v>
      </c>
      <c r="J44" s="40">
        <v>44598.0</v>
      </c>
      <c r="K44" s="41">
        <f t="shared" si="17"/>
        <v>7</v>
      </c>
      <c r="L44" s="41">
        <f t="shared" si="21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C45" s="34" t="s">
        <v>36</v>
      </c>
      <c r="D45" s="35"/>
      <c r="E45" s="36"/>
      <c r="F45" s="36"/>
      <c r="G45" s="54"/>
      <c r="H45" s="38"/>
      <c r="I45" s="39">
        <v>44788.0</v>
      </c>
      <c r="J45" s="40">
        <v>44794.0</v>
      </c>
      <c r="K45" s="41">
        <f t="shared" si="17"/>
        <v>7</v>
      </c>
      <c r="L45" s="41">
        <v>7.0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C46" s="34" t="s">
        <v>36</v>
      </c>
      <c r="D46" s="35"/>
      <c r="E46" s="36"/>
      <c r="F46" s="36"/>
      <c r="G46" s="54"/>
      <c r="H46" s="38"/>
      <c r="I46" s="39">
        <v>44889.0</v>
      </c>
      <c r="J46" s="40">
        <v>44890.0</v>
      </c>
      <c r="K46" s="41">
        <f t="shared" si="17"/>
        <v>2</v>
      </c>
      <c r="L46" s="41">
        <v>5.0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C47" s="34" t="s">
        <v>37</v>
      </c>
      <c r="D47" s="35">
        <v>7.0</v>
      </c>
      <c r="E47" s="36">
        <v>42985.0</v>
      </c>
      <c r="F47" s="36">
        <v>44561.0</v>
      </c>
      <c r="G47" s="54">
        <f>+(F47-E47)/365</f>
        <v>4.317808219</v>
      </c>
      <c r="H47" s="38">
        <f>+IF((F47-E47)&lt;(182.5),((F47-E47)/30*24)/20,IF(AND(G47&gt;0.5,G47&lt;=5),14,IF(AND(G47&gt;5,G47&lt;=10),21,IF(AND(G47&gt;10,G47&lt;=20),28,35))))</f>
        <v>14</v>
      </c>
      <c r="I47" s="39">
        <v>44606.0</v>
      </c>
      <c r="J47" s="40">
        <v>44612.0</v>
      </c>
      <c r="K47" s="41">
        <f t="shared" si="17"/>
        <v>7</v>
      </c>
      <c r="L47" s="41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C48" s="34" t="s">
        <v>37</v>
      </c>
      <c r="D48" s="35"/>
      <c r="E48" s="36"/>
      <c r="F48" s="36"/>
      <c r="G48" s="54"/>
      <c r="H48" s="38"/>
      <c r="I48" s="39">
        <v>44760.0</v>
      </c>
      <c r="J48" s="40">
        <v>44766.0</v>
      </c>
      <c r="K48" s="41">
        <f t="shared" si="17"/>
        <v>7</v>
      </c>
      <c r="L48" s="41">
        <v>7.0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C49" s="34" t="s">
        <v>38</v>
      </c>
      <c r="D49" s="35">
        <v>20.0</v>
      </c>
      <c r="E49" s="36">
        <v>43304.0</v>
      </c>
      <c r="F49" s="36">
        <v>44561.0</v>
      </c>
      <c r="G49" s="54">
        <f t="shared" ref="G49:G50" si="22">+(F49-E49)/365</f>
        <v>3.443835616</v>
      </c>
      <c r="H49" s="38">
        <f>+IF((F49-E49)&lt;(182.5),((F49-E49)/30*24)/20,IF(AND(G49&gt;0.5,G49&lt;=5),14,IF(AND(G49&gt;5,G49&lt;=10),21,IF(AND(G49&gt;10,G49&lt;=20),28,35))))</f>
        <v>14</v>
      </c>
      <c r="I49" s="39">
        <v>44641.0</v>
      </c>
      <c r="J49" s="40">
        <v>44654.0</v>
      </c>
      <c r="K49" s="41">
        <f t="shared" si="17"/>
        <v>14</v>
      </c>
      <c r="L49" s="41">
        <f t="shared" ref="L49:L50" si="23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C50" s="34" t="s">
        <v>38</v>
      </c>
      <c r="D50" s="35"/>
      <c r="E50" s="36">
        <v>43304.0</v>
      </c>
      <c r="F50" s="36">
        <v>44561.0</v>
      </c>
      <c r="G50" s="54">
        <f t="shared" si="22"/>
        <v>3.443835616</v>
      </c>
      <c r="H50" s="38">
        <v>20.0</v>
      </c>
      <c r="I50" s="39">
        <v>44585.0</v>
      </c>
      <c r="J50" s="40">
        <v>44586.0</v>
      </c>
      <c r="K50" s="41">
        <f t="shared" si="17"/>
        <v>2</v>
      </c>
      <c r="L50" s="41">
        <f t="shared" si="23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C51" s="34" t="s">
        <v>38</v>
      </c>
      <c r="D51" s="35"/>
      <c r="E51" s="36"/>
      <c r="F51" s="36"/>
      <c r="G51" s="54"/>
      <c r="H51" s="38"/>
      <c r="I51" s="39">
        <v>44830.0</v>
      </c>
      <c r="J51" s="40">
        <v>44836.0</v>
      </c>
      <c r="K51" s="41">
        <f t="shared" si="17"/>
        <v>7</v>
      </c>
      <c r="L51" s="41">
        <v>11.0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C52" s="34" t="s">
        <v>39</v>
      </c>
      <c r="D52" s="35"/>
      <c r="E52" s="36">
        <v>43892.0</v>
      </c>
      <c r="F52" s="36">
        <v>44561.0</v>
      </c>
      <c r="G52" s="54">
        <f t="shared" ref="G52:G53" si="24">+(F52-E52)/365</f>
        <v>1.832876712</v>
      </c>
      <c r="H52" s="38">
        <f t="shared" ref="H52:H53" si="25">+IF((F52-E52)&lt;(182.5),((F52-E52)/30*24)/20,IF(AND(G52&gt;0.5,G52&lt;=5),14,IF(AND(G52&gt;5,G52&lt;=10),21,IF(AND(G52&gt;10,G52&lt;=20),28,35))))</f>
        <v>14</v>
      </c>
      <c r="I52" s="39">
        <v>44823.0</v>
      </c>
      <c r="J52" s="40">
        <v>44836.0</v>
      </c>
      <c r="K52" s="41">
        <f t="shared" si="17"/>
        <v>14</v>
      </c>
      <c r="L52" s="41">
        <f t="shared" ref="L52:L54" si="26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C53" s="34" t="s">
        <v>40</v>
      </c>
      <c r="D53" s="35">
        <v>14.0</v>
      </c>
      <c r="E53" s="36">
        <v>43955.0</v>
      </c>
      <c r="F53" s="36">
        <v>44561.0</v>
      </c>
      <c r="G53" s="54">
        <f t="shared" si="24"/>
        <v>1.660273973</v>
      </c>
      <c r="H53" s="38">
        <f t="shared" si="25"/>
        <v>14</v>
      </c>
      <c r="I53" s="39">
        <v>44613.0</v>
      </c>
      <c r="J53" s="40">
        <v>44619.0</v>
      </c>
      <c r="K53" s="41">
        <f t="shared" si="17"/>
        <v>7</v>
      </c>
      <c r="L53" s="41">
        <f t="shared" si="26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C54" s="34" t="s">
        <v>40</v>
      </c>
      <c r="D54" s="35"/>
      <c r="E54" s="36"/>
      <c r="F54" s="36"/>
      <c r="G54" s="54"/>
      <c r="H54" s="38">
        <v>21.0</v>
      </c>
      <c r="I54" s="39">
        <v>44599.0</v>
      </c>
      <c r="J54" s="40">
        <v>44605.0</v>
      </c>
      <c r="K54" s="41">
        <f t="shared" si="17"/>
        <v>7</v>
      </c>
      <c r="L54" s="41">
        <f t="shared" si="26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C55" s="34" t="s">
        <v>40</v>
      </c>
      <c r="D55" s="35"/>
      <c r="E55" s="36"/>
      <c r="F55" s="36"/>
      <c r="G55" s="54"/>
      <c r="H55" s="38"/>
      <c r="I55" s="39">
        <v>44781.0</v>
      </c>
      <c r="J55" s="40">
        <v>44787.0</v>
      </c>
      <c r="K55" s="41">
        <v>7.0</v>
      </c>
      <c r="L55" s="41">
        <v>7.0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C56" s="34" t="s">
        <v>42</v>
      </c>
      <c r="D56" s="35">
        <v>7.0</v>
      </c>
      <c r="E56" s="36">
        <v>43955.0</v>
      </c>
      <c r="F56" s="36">
        <v>44561.0</v>
      </c>
      <c r="G56" s="54">
        <f>+(F56-E56)/365</f>
        <v>1.660273973</v>
      </c>
      <c r="H56" s="38">
        <f>+IF((F56-E56)&lt;(182.5),((F56-E56)/30*24)/20,IF(AND(G56&gt;0.5,G56&lt;=5),14,IF(AND(G56&gt;5,G56&lt;=10),21,IF(AND(G56&gt;10,G56&lt;=20),28,35))))</f>
        <v>14</v>
      </c>
      <c r="I56" s="39">
        <v>44578.0</v>
      </c>
      <c r="J56" s="40">
        <v>44584.0</v>
      </c>
      <c r="K56" s="41">
        <f t="shared" ref="K56:K63" si="27">IF(I56="","",+J56-I56+1)</f>
        <v>7</v>
      </c>
      <c r="L56" s="41">
        <f t="shared" ref="L56:L57" si="28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C57" s="34" t="s">
        <v>42</v>
      </c>
      <c r="D57" s="35"/>
      <c r="E57" s="36"/>
      <c r="F57" s="36"/>
      <c r="G57" s="54"/>
      <c r="H57" s="38">
        <v>14.0</v>
      </c>
      <c r="I57" s="39">
        <v>44634.0</v>
      </c>
      <c r="J57" s="40">
        <v>44640.0</v>
      </c>
      <c r="K57" s="41">
        <f t="shared" si="27"/>
        <v>7</v>
      </c>
      <c r="L57" s="41">
        <f t="shared" si="28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C58" s="34" t="s">
        <v>42</v>
      </c>
      <c r="D58" s="35"/>
      <c r="E58" s="36"/>
      <c r="F58" s="36"/>
      <c r="G58" s="54"/>
      <c r="H58" s="38"/>
      <c r="I58" s="39">
        <v>44767.0</v>
      </c>
      <c r="J58" s="40">
        <v>44773.0</v>
      </c>
      <c r="K58" s="41">
        <f t="shared" si="27"/>
        <v>7</v>
      </c>
      <c r="L58" s="41">
        <v>0.0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C59" s="34" t="s">
        <v>44</v>
      </c>
      <c r="D59" s="35">
        <v>7.0</v>
      </c>
      <c r="E59" s="36">
        <v>43346.0</v>
      </c>
      <c r="F59" s="36">
        <v>44561.0</v>
      </c>
      <c r="G59" s="54">
        <f>+(F59-E59)/365</f>
        <v>3.328767123</v>
      </c>
      <c r="H59" s="38">
        <f>+IF((F59-E59)&lt;(182.5),((F59-E59)/30*24)/20,IF(AND(G59&gt;0.5,G59&lt;=5),14,IF(AND(G59&gt;5,G59&lt;=10),21,IF(AND(G59&gt;10,G59&lt;=20),28,35))))</f>
        <v>14</v>
      </c>
      <c r="I59" s="39">
        <v>44599.0</v>
      </c>
      <c r="J59" s="40">
        <v>44605.0</v>
      </c>
      <c r="K59" s="41">
        <f t="shared" si="27"/>
        <v>7</v>
      </c>
      <c r="L59" s="41">
        <f t="shared" ref="L59:L60" si="29">IF(K59&lt;&gt;"",D59+H59-K59,H59)</f>
        <v>14</v>
      </c>
      <c r="M59" s="55"/>
      <c r="N59" s="55"/>
      <c r="O59" s="55"/>
      <c r="P59" s="55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C60" s="34" t="s">
        <v>44</v>
      </c>
      <c r="D60" s="35"/>
      <c r="E60" s="36"/>
      <c r="F60" s="36"/>
      <c r="G60" s="54"/>
      <c r="H60" s="38">
        <v>14.0</v>
      </c>
      <c r="I60" s="39">
        <v>44809.0</v>
      </c>
      <c r="J60" s="40">
        <v>44815.0</v>
      </c>
      <c r="K60" s="41">
        <f t="shared" si="27"/>
        <v>7</v>
      </c>
      <c r="L60" s="41">
        <f t="shared" si="29"/>
        <v>7</v>
      </c>
      <c r="M60" s="55"/>
      <c r="N60" s="55"/>
      <c r="O60" s="55"/>
      <c r="P60" s="55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C61" s="34" t="s">
        <v>44</v>
      </c>
      <c r="D61" s="35"/>
      <c r="E61" s="36"/>
      <c r="F61" s="36"/>
      <c r="G61" s="54"/>
      <c r="H61" s="38"/>
      <c r="I61" s="39">
        <v>44858.0</v>
      </c>
      <c r="J61" s="40">
        <v>44864.0</v>
      </c>
      <c r="K61" s="41">
        <f t="shared" si="27"/>
        <v>7</v>
      </c>
      <c r="L61" s="41">
        <v>0.0</v>
      </c>
      <c r="M61" s="55"/>
      <c r="N61" s="55"/>
      <c r="O61" s="55"/>
      <c r="P61" s="55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C62" s="34" t="s">
        <v>45</v>
      </c>
      <c r="D62" s="35"/>
      <c r="E62" s="36">
        <v>44271.0</v>
      </c>
      <c r="F62" s="36">
        <v>44561.0</v>
      </c>
      <c r="G62" s="54">
        <f t="shared" ref="G62:G63" si="30">+(F62-E62)/365</f>
        <v>0.7945205479</v>
      </c>
      <c r="H62" s="38">
        <f t="shared" ref="H62:H63" si="31">+IF((F62-E62)&lt;(182.5),((F62-E62)/30*24)/20,IF(AND(G62&gt;0.5,G62&lt;=5),14,IF(AND(G62&gt;5,G62&lt;=10),21,IF(AND(G62&gt;10,G62&lt;=20),28,35))))</f>
        <v>14</v>
      </c>
      <c r="I62" s="39">
        <v>44753.0</v>
      </c>
      <c r="J62" s="40">
        <v>44759.0</v>
      </c>
      <c r="K62" s="41">
        <f t="shared" si="27"/>
        <v>7</v>
      </c>
      <c r="L62" s="41">
        <f t="shared" ref="L62:L63" si="32">IF(K62&lt;&gt;"",D62+H62-K62,H62)</f>
        <v>7</v>
      </c>
      <c r="M62" s="55"/>
      <c r="N62" s="55"/>
      <c r="O62" s="55"/>
      <c r="P62" s="55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C63" s="34" t="s">
        <v>46</v>
      </c>
      <c r="D63" s="35"/>
      <c r="E63" s="36">
        <v>44470.0</v>
      </c>
      <c r="F63" s="36">
        <v>44561.0</v>
      </c>
      <c r="G63" s="54">
        <f t="shared" si="30"/>
        <v>0.2493150685</v>
      </c>
      <c r="H63" s="38">
        <f t="shared" si="31"/>
        <v>3.64</v>
      </c>
      <c r="I63" s="39">
        <v>44767.0</v>
      </c>
      <c r="J63" s="40">
        <v>44773.0</v>
      </c>
      <c r="K63" s="41">
        <f t="shared" si="27"/>
        <v>7</v>
      </c>
      <c r="L63" s="41">
        <f t="shared" si="32"/>
        <v>-3.36</v>
      </c>
      <c r="M63" s="55"/>
      <c r="N63" s="55"/>
      <c r="O63" s="55"/>
      <c r="P63" s="55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C64" s="44"/>
      <c r="D64" s="45"/>
      <c r="E64" s="46"/>
      <c r="F64" s="46"/>
      <c r="G64" s="47"/>
      <c r="H64" s="48"/>
      <c r="I64" s="53"/>
      <c r="J64" s="53"/>
      <c r="K64" s="49"/>
      <c r="L64" s="49"/>
      <c r="M64" s="55"/>
      <c r="N64" s="55"/>
      <c r="O64" s="55"/>
      <c r="P64" s="55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C65" s="28" t="s">
        <v>47</v>
      </c>
      <c r="D65" s="51"/>
      <c r="E65" s="46"/>
      <c r="F65" s="46"/>
      <c r="G65" s="47"/>
      <c r="H65" s="48"/>
      <c r="I65" s="32"/>
      <c r="J65" s="32"/>
      <c r="K65" s="32"/>
      <c r="L65" s="3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C66" s="44"/>
      <c r="D66" s="45"/>
      <c r="E66" s="32"/>
      <c r="F66" s="32"/>
      <c r="G66" s="32"/>
      <c r="H66" s="32"/>
      <c r="I66" s="32"/>
      <c r="J66" s="32"/>
      <c r="K66" s="32"/>
      <c r="L66" s="3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C67" s="34" t="s">
        <v>48</v>
      </c>
      <c r="D67" s="35">
        <v>7.0</v>
      </c>
      <c r="E67" s="36">
        <v>42984.0</v>
      </c>
      <c r="F67" s="36">
        <v>44561.0</v>
      </c>
      <c r="G67" s="37">
        <f>+(F67-E67)/365</f>
        <v>4.320547945</v>
      </c>
      <c r="H67" s="38">
        <f>+IF((F67-E67)&lt;(182.5),((F67-E67)/30*24)/20,IF(AND(G67&gt;0.5,G67&lt;=5),14,IF(AND(G67&gt;5,G67&lt;=10),21,IF(AND(G67&gt;10,G67&lt;=20),28,35))))</f>
        <v>14</v>
      </c>
      <c r="I67" s="39">
        <v>44596.0</v>
      </c>
      <c r="J67" s="40">
        <v>44600.0</v>
      </c>
      <c r="K67" s="41">
        <f t="shared" ref="K67:K71" si="33">IF(I67="","",+J67-I67+1)</f>
        <v>5</v>
      </c>
      <c r="L67" s="41">
        <f t="shared" ref="L67:L71" si="34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C68" s="34" t="s">
        <v>48</v>
      </c>
      <c r="D68" s="35"/>
      <c r="E68" s="36"/>
      <c r="F68" s="36"/>
      <c r="G68" s="37"/>
      <c r="H68" s="38">
        <v>16.0</v>
      </c>
      <c r="I68" s="39">
        <v>44733.0</v>
      </c>
      <c r="J68" s="40">
        <v>44739.0</v>
      </c>
      <c r="K68" s="41">
        <f t="shared" si="33"/>
        <v>7</v>
      </c>
      <c r="L68" s="41">
        <f t="shared" si="34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C69" s="34" t="s">
        <v>49</v>
      </c>
      <c r="D69" s="35">
        <v>7.0</v>
      </c>
      <c r="E69" s="36">
        <v>42989.0</v>
      </c>
      <c r="F69" s="36">
        <v>44561.0</v>
      </c>
      <c r="G69" s="37">
        <f t="shared" ref="G69:G71" si="35">+(F69-E69)/365</f>
        <v>4.306849315</v>
      </c>
      <c r="H69" s="38">
        <f t="shared" ref="H69:H71" si="36">+IF((F69-E69)&lt;(182.5),((F69-E69)/30*24)/20,IF(AND(G69&gt;0.5,G69&lt;=5),14,IF(AND(G69&gt;5,G69&lt;=10),21,IF(AND(G69&gt;10,G69&lt;=20),28,35))))</f>
        <v>14</v>
      </c>
      <c r="I69" s="39">
        <v>44585.0</v>
      </c>
      <c r="J69" s="40">
        <v>44591.0</v>
      </c>
      <c r="K69" s="41">
        <f t="shared" si="33"/>
        <v>7</v>
      </c>
      <c r="L69" s="41">
        <f t="shared" si="34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C70" s="34" t="s">
        <v>50</v>
      </c>
      <c r="D70" s="35">
        <v>14.0</v>
      </c>
      <c r="E70" s="36">
        <v>43252.0</v>
      </c>
      <c r="F70" s="36">
        <v>44561.0</v>
      </c>
      <c r="G70" s="37">
        <f t="shared" si="35"/>
        <v>3.58630137</v>
      </c>
      <c r="H70" s="38">
        <f t="shared" si="36"/>
        <v>14</v>
      </c>
      <c r="I70" s="39">
        <v>44683.0</v>
      </c>
      <c r="J70" s="40">
        <v>44689.0</v>
      </c>
      <c r="K70" s="41">
        <f t="shared" si="33"/>
        <v>7</v>
      </c>
      <c r="L70" s="41">
        <f t="shared" si="34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C71" s="34" t="s">
        <v>51</v>
      </c>
      <c r="D71" s="35"/>
      <c r="E71" s="36">
        <v>44459.0</v>
      </c>
      <c r="F71" s="36">
        <v>44561.0</v>
      </c>
      <c r="G71" s="37">
        <f t="shared" si="35"/>
        <v>0.2794520548</v>
      </c>
      <c r="H71" s="38">
        <f t="shared" si="36"/>
        <v>4.08</v>
      </c>
      <c r="I71" s="39">
        <v>44585.0</v>
      </c>
      <c r="J71" s="40">
        <v>44591.0</v>
      </c>
      <c r="K71" s="41">
        <f t="shared" si="33"/>
        <v>7</v>
      </c>
      <c r="L71" s="41">
        <f t="shared" si="34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C72" s="44"/>
      <c r="D72" s="45"/>
      <c r="E72" s="46"/>
      <c r="F72" s="46"/>
      <c r="G72" s="47"/>
      <c r="H72" s="48"/>
      <c r="I72" s="53"/>
      <c r="J72" s="53"/>
      <c r="K72" s="49"/>
      <c r="L72" s="4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C73" s="28" t="s">
        <v>52</v>
      </c>
      <c r="D73" s="51"/>
      <c r="E73" s="29"/>
      <c r="F73" s="29"/>
      <c r="G73" s="30"/>
      <c r="H73" s="52"/>
      <c r="I73" s="32"/>
      <c r="J73" s="32"/>
      <c r="K73" s="32"/>
      <c r="L73" s="3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C74" s="28"/>
      <c r="D74" s="51"/>
      <c r="E74" s="29"/>
      <c r="F74" s="29"/>
      <c r="G74" s="30"/>
      <c r="H74" s="52"/>
      <c r="I74" s="32"/>
      <c r="J74" s="32"/>
      <c r="K74" s="32"/>
      <c r="L74" s="3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C75" s="34" t="s">
        <v>53</v>
      </c>
      <c r="D75" s="35">
        <v>7.0</v>
      </c>
      <c r="E75" s="36">
        <v>41687.0</v>
      </c>
      <c r="F75" s="36">
        <v>44561.0</v>
      </c>
      <c r="G75" s="37">
        <f>+(F75-E75)/365</f>
        <v>7.873972603</v>
      </c>
      <c r="H75" s="38">
        <f>+IF((F75-E75)&lt;(182.5),((F75-E75)/30*24)/20,IF(AND(G75&gt;0.5,G75&lt;=5),14,IF(AND(G75&gt;5,G75&lt;=10),21,IF(AND(G75&gt;10,G75&lt;=20),28,35))))</f>
        <v>21</v>
      </c>
      <c r="I75" s="39">
        <v>44523.0</v>
      </c>
      <c r="J75" s="40">
        <v>44529.0</v>
      </c>
      <c r="K75" s="41">
        <f>IF(I75="","",+J75-I75+1)</f>
        <v>7</v>
      </c>
      <c r="L75" s="41">
        <f t="shared" ref="L75:L77" si="37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C76" s="34" t="s">
        <v>53</v>
      </c>
      <c r="D76" s="35"/>
      <c r="E76" s="36"/>
      <c r="F76" s="36"/>
      <c r="G76" s="37"/>
      <c r="H76" s="38">
        <v>21.0</v>
      </c>
      <c r="I76" s="39">
        <v>44753.0</v>
      </c>
      <c r="J76" s="40">
        <v>44759.0</v>
      </c>
      <c r="K76" s="41">
        <v>7.0</v>
      </c>
      <c r="L76" s="41">
        <f t="shared" si="37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C77" s="34" t="s">
        <v>54</v>
      </c>
      <c r="D77" s="35"/>
      <c r="E77" s="36">
        <v>44319.0</v>
      </c>
      <c r="F77" s="36">
        <v>44561.0</v>
      </c>
      <c r="G77" s="37">
        <f>+(F77-E77)/365</f>
        <v>0.6630136986</v>
      </c>
      <c r="H77" s="38">
        <f>+IF((F77-E77)&lt;(182.5),((F77-E77)/30*24)/20,IF(AND(G77&gt;0.5,G77&lt;=5),14,IF(AND(G77&gt;5,G77&lt;=10),21,IF(AND(G77&gt;10,G77&lt;=20),28,35))))</f>
        <v>14</v>
      </c>
      <c r="I77" s="39"/>
      <c r="J77" s="40"/>
      <c r="K77" s="41" t="str">
        <f>IF(I77="","",+J77-I77+1)</f>
        <v/>
      </c>
      <c r="L77" s="41">
        <f t="shared" si="37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C78" s="44"/>
      <c r="D78" s="45"/>
      <c r="E78" s="46"/>
      <c r="F78" s="46"/>
      <c r="G78" s="47"/>
      <c r="H78" s="48"/>
      <c r="I78" s="53"/>
      <c r="J78" s="53"/>
      <c r="K78" s="49"/>
      <c r="L78" s="4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C79" s="28" t="s">
        <v>55</v>
      </c>
      <c r="D79" s="51"/>
      <c r="E79" s="32"/>
      <c r="F79" s="32"/>
      <c r="G79" s="32"/>
      <c r="H79" s="32"/>
      <c r="I79" s="32"/>
      <c r="J79" s="53"/>
      <c r="K79" s="53"/>
      <c r="L79" s="3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C80" s="28"/>
      <c r="D80" s="51"/>
      <c r="E80" s="32"/>
      <c r="F80" s="32"/>
      <c r="G80" s="32"/>
      <c r="H80" s="32"/>
      <c r="I80" s="32"/>
      <c r="J80" s="53"/>
      <c r="K80" s="53"/>
      <c r="L80" s="3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C81" s="34" t="s">
        <v>56</v>
      </c>
      <c r="D81" s="35">
        <v>60.0</v>
      </c>
      <c r="E81" s="36">
        <v>39661.0</v>
      </c>
      <c r="F81" s="36">
        <v>44561.0</v>
      </c>
      <c r="G81" s="37">
        <f>+(F81-E81)/365</f>
        <v>13.42465753</v>
      </c>
      <c r="H81" s="38">
        <f>+IF((F81-E81)&lt;(182.5),((F81-E81)/30*24)/20,IF(AND(G81&gt;0.5,G81&lt;=5),14,IF(AND(G81&gt;5,G81&lt;=10),21,IF(AND(G81&gt;10,G81&lt;=20),28,35))))</f>
        <v>28</v>
      </c>
      <c r="I81" s="39">
        <v>44539.0</v>
      </c>
      <c r="J81" s="40">
        <v>44546.0</v>
      </c>
      <c r="K81" s="41">
        <f t="shared" ref="K81:K83" si="38">IF(I81="","",+J81-I81+1)</f>
        <v>8</v>
      </c>
      <c r="L81" s="41">
        <f t="shared" ref="L81:L83" si="39">IF(K81&lt;&gt;"",D81+H81-K81,H81)</f>
        <v>80</v>
      </c>
      <c r="M81" s="5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6"/>
      <c r="C82" s="34" t="s">
        <v>56</v>
      </c>
      <c r="D82" s="35"/>
      <c r="E82" s="36"/>
      <c r="F82" s="36"/>
      <c r="G82" s="37"/>
      <c r="H82" s="38">
        <v>80.0</v>
      </c>
      <c r="I82" s="39"/>
      <c r="J82" s="40"/>
      <c r="K82" s="41" t="str">
        <f t="shared" si="38"/>
        <v/>
      </c>
      <c r="L82" s="41">
        <f t="shared" si="39"/>
        <v>80</v>
      </c>
      <c r="M82" s="5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6"/>
      <c r="C83" s="34" t="s">
        <v>57</v>
      </c>
      <c r="D83" s="35"/>
      <c r="E83" s="36">
        <v>41666.0</v>
      </c>
      <c r="F83" s="36">
        <v>44561.0</v>
      </c>
      <c r="G83" s="37">
        <f>+(F83-E83)/365</f>
        <v>7.931506849</v>
      </c>
      <c r="H83" s="38">
        <f>+IF((F83-E83)&lt;(182.5),((F83-E83)/30*24)/20,IF(AND(G83&gt;0.5,G83&lt;=5),14,IF(AND(G83&gt;5,G83&lt;=10),21,IF(AND(G83&gt;10,G83&lt;=20),28,35))))</f>
        <v>21</v>
      </c>
      <c r="I83" s="39">
        <v>44564.0</v>
      </c>
      <c r="J83" s="40">
        <v>44577.0</v>
      </c>
      <c r="K83" s="57">
        <f t="shared" si="38"/>
        <v>14</v>
      </c>
      <c r="L83" s="41">
        <f t="shared" si="39"/>
        <v>7</v>
      </c>
      <c r="M83" s="5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6"/>
      <c r="C84" s="34" t="s">
        <v>57</v>
      </c>
      <c r="D84" s="35"/>
      <c r="E84" s="36"/>
      <c r="F84" s="36"/>
      <c r="G84" s="37"/>
      <c r="H84" s="38"/>
      <c r="I84" s="39">
        <v>44512.0</v>
      </c>
      <c r="J84" s="40">
        <v>44518.0</v>
      </c>
      <c r="K84" s="57">
        <v>7.0</v>
      </c>
      <c r="L84" s="41">
        <v>0.0</v>
      </c>
      <c r="M84" s="5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6"/>
      <c r="C85" s="34" t="s">
        <v>58</v>
      </c>
      <c r="D85" s="35"/>
      <c r="E85" s="36">
        <v>42826.0</v>
      </c>
      <c r="F85" s="36">
        <v>44561.0</v>
      </c>
      <c r="G85" s="37">
        <f t="shared" ref="G85:G93" si="40">+(F85-E85)/365</f>
        <v>4.753424658</v>
      </c>
      <c r="H85" s="38">
        <f t="shared" ref="H85:H93" si="41">+IF((F85-E85)&lt;(182.5),((F85-E85)/30*24)/20,IF(AND(G85&gt;0.5,G85&lt;=5),14,IF(AND(G85&gt;5,G85&lt;=10),21,IF(AND(G85&gt;10,G85&lt;=20),28,35))))</f>
        <v>14</v>
      </c>
      <c r="I85" s="39"/>
      <c r="J85" s="40"/>
      <c r="K85" s="57" t="str">
        <f t="shared" ref="K85:K96" si="42">IF(I85="","",+J85-I85+1)</f>
        <v/>
      </c>
      <c r="L85" s="41">
        <f t="shared" ref="L85:L96" si="43">IF(K85&lt;&gt;"",D85+H85-K85,H85)</f>
        <v>14</v>
      </c>
      <c r="M85" s="5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6"/>
      <c r="C86" s="34" t="s">
        <v>59</v>
      </c>
      <c r="D86" s="35"/>
      <c r="E86" s="36">
        <v>42891.0</v>
      </c>
      <c r="F86" s="36">
        <v>44561.0</v>
      </c>
      <c r="G86" s="37">
        <f t="shared" si="40"/>
        <v>4.575342466</v>
      </c>
      <c r="H86" s="38">
        <f t="shared" si="41"/>
        <v>14</v>
      </c>
      <c r="I86" s="39">
        <v>44557.0</v>
      </c>
      <c r="J86" s="40">
        <v>44570.0</v>
      </c>
      <c r="K86" s="57">
        <f t="shared" si="42"/>
        <v>14</v>
      </c>
      <c r="L86" s="41">
        <f t="shared" si="43"/>
        <v>0</v>
      </c>
      <c r="M86" s="5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6"/>
      <c r="C87" s="34" t="s">
        <v>60</v>
      </c>
      <c r="D87" s="35"/>
      <c r="E87" s="36">
        <v>43467.0</v>
      </c>
      <c r="F87" s="36">
        <v>44561.0</v>
      </c>
      <c r="G87" s="37">
        <f t="shared" si="40"/>
        <v>2.997260274</v>
      </c>
      <c r="H87" s="38">
        <f t="shared" si="41"/>
        <v>14</v>
      </c>
      <c r="I87" s="39">
        <v>44592.0</v>
      </c>
      <c r="J87" s="40">
        <v>44605.0</v>
      </c>
      <c r="K87" s="57">
        <f t="shared" si="42"/>
        <v>14</v>
      </c>
      <c r="L87" s="41">
        <f t="shared" si="43"/>
        <v>0</v>
      </c>
      <c r="M87" s="5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6"/>
      <c r="C88" s="34" t="s">
        <v>61</v>
      </c>
      <c r="D88" s="35"/>
      <c r="E88" s="36">
        <v>43252.0</v>
      </c>
      <c r="F88" s="36">
        <v>44561.0</v>
      </c>
      <c r="G88" s="37">
        <f t="shared" si="40"/>
        <v>3.58630137</v>
      </c>
      <c r="H88" s="38">
        <f t="shared" si="41"/>
        <v>14</v>
      </c>
      <c r="I88" s="39">
        <v>44578.0</v>
      </c>
      <c r="J88" s="40">
        <v>44591.0</v>
      </c>
      <c r="K88" s="57">
        <f t="shared" si="42"/>
        <v>14</v>
      </c>
      <c r="L88" s="41">
        <f t="shared" si="43"/>
        <v>0</v>
      </c>
      <c r="M88" s="5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6"/>
      <c r="C89" s="34" t="s">
        <v>62</v>
      </c>
      <c r="D89" s="35"/>
      <c r="E89" s="36">
        <v>43525.0</v>
      </c>
      <c r="F89" s="36">
        <v>44561.0</v>
      </c>
      <c r="G89" s="37">
        <f t="shared" si="40"/>
        <v>2.838356164</v>
      </c>
      <c r="H89" s="38">
        <f t="shared" si="41"/>
        <v>14</v>
      </c>
      <c r="I89" s="39">
        <v>44592.0</v>
      </c>
      <c r="J89" s="40">
        <v>44605.0</v>
      </c>
      <c r="K89" s="57">
        <f t="shared" si="42"/>
        <v>14</v>
      </c>
      <c r="L89" s="41">
        <f t="shared" si="43"/>
        <v>0</v>
      </c>
      <c r="M89" s="5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6"/>
      <c r="C90" s="34" t="s">
        <v>63</v>
      </c>
      <c r="D90" s="35"/>
      <c r="E90" s="36">
        <v>43525.0</v>
      </c>
      <c r="F90" s="36">
        <v>44561.0</v>
      </c>
      <c r="G90" s="37">
        <f t="shared" si="40"/>
        <v>2.838356164</v>
      </c>
      <c r="H90" s="38">
        <f t="shared" si="41"/>
        <v>14</v>
      </c>
      <c r="I90" s="39">
        <v>44578.0</v>
      </c>
      <c r="J90" s="40">
        <v>44591.0</v>
      </c>
      <c r="K90" s="57">
        <f t="shared" si="42"/>
        <v>14</v>
      </c>
      <c r="L90" s="41">
        <f t="shared" si="43"/>
        <v>0</v>
      </c>
      <c r="M90" s="5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6"/>
      <c r="C91" s="34" t="s">
        <v>64</v>
      </c>
      <c r="D91" s="35"/>
      <c r="E91" s="36">
        <v>43525.0</v>
      </c>
      <c r="F91" s="36">
        <v>44561.0</v>
      </c>
      <c r="G91" s="37">
        <f t="shared" si="40"/>
        <v>2.838356164</v>
      </c>
      <c r="H91" s="38">
        <f t="shared" si="41"/>
        <v>14</v>
      </c>
      <c r="I91" s="39">
        <v>44564.0</v>
      </c>
      <c r="J91" s="40">
        <v>44577.0</v>
      </c>
      <c r="K91" s="57">
        <f t="shared" si="42"/>
        <v>14</v>
      </c>
      <c r="L91" s="41">
        <f t="shared" si="43"/>
        <v>0</v>
      </c>
      <c r="M91" s="5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6"/>
      <c r="C92" s="34" t="s">
        <v>65</v>
      </c>
      <c r="D92" s="35"/>
      <c r="E92" s="36">
        <v>43525.0</v>
      </c>
      <c r="F92" s="36">
        <v>44561.0</v>
      </c>
      <c r="G92" s="37">
        <f t="shared" si="40"/>
        <v>2.838356164</v>
      </c>
      <c r="H92" s="38">
        <f t="shared" si="41"/>
        <v>14</v>
      </c>
      <c r="I92" s="39">
        <v>44592.0</v>
      </c>
      <c r="J92" s="40">
        <v>44605.0</v>
      </c>
      <c r="K92" s="57">
        <f t="shared" si="42"/>
        <v>14</v>
      </c>
      <c r="L92" s="41">
        <f t="shared" si="43"/>
        <v>0</v>
      </c>
      <c r="M92" s="5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34" t="s">
        <v>66</v>
      </c>
      <c r="D93" s="35">
        <v>7.0</v>
      </c>
      <c r="E93" s="36">
        <v>42923.0</v>
      </c>
      <c r="F93" s="36">
        <v>44561.0</v>
      </c>
      <c r="G93" s="37">
        <f t="shared" si="40"/>
        <v>4.487671233</v>
      </c>
      <c r="H93" s="38">
        <f t="shared" si="41"/>
        <v>14</v>
      </c>
      <c r="I93" s="39">
        <v>44606.0</v>
      </c>
      <c r="J93" s="40">
        <v>44619.0</v>
      </c>
      <c r="K93" s="57">
        <f t="shared" si="42"/>
        <v>14</v>
      </c>
      <c r="L93" s="41">
        <f t="shared" si="43"/>
        <v>7</v>
      </c>
      <c r="M93" s="5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34" t="s">
        <v>66</v>
      </c>
      <c r="D94" s="35"/>
      <c r="E94" s="36"/>
      <c r="F94" s="36"/>
      <c r="G94" s="37"/>
      <c r="H94" s="38">
        <v>7.0</v>
      </c>
      <c r="I94" s="39">
        <v>44550.0</v>
      </c>
      <c r="J94" s="40">
        <v>44556.0</v>
      </c>
      <c r="K94" s="57">
        <f t="shared" si="42"/>
        <v>7</v>
      </c>
      <c r="L94" s="41">
        <f t="shared" si="43"/>
        <v>0</v>
      </c>
      <c r="M94" s="5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34" t="s">
        <v>67</v>
      </c>
      <c r="D95" s="35"/>
      <c r="E95" s="36">
        <v>43924.0</v>
      </c>
      <c r="F95" s="36">
        <v>44561.0</v>
      </c>
      <c r="G95" s="37">
        <f t="shared" ref="G95:G96" si="44">+(F95-E95)/365</f>
        <v>1.745205479</v>
      </c>
      <c r="H95" s="38">
        <f t="shared" ref="H95:H96" si="45">+IF((F95-E95)&lt;(182.5),((F95-E95)/30*24)/20,IF(AND(G95&gt;0.5,G95&lt;=5),14,IF(AND(G95&gt;5,G95&lt;=10),21,IF(AND(G95&gt;10,G95&lt;=20),28,35))))</f>
        <v>14</v>
      </c>
      <c r="I95" s="39">
        <v>44578.0</v>
      </c>
      <c r="J95" s="40">
        <v>44591.0</v>
      </c>
      <c r="K95" s="57">
        <f t="shared" si="42"/>
        <v>14</v>
      </c>
      <c r="L95" s="41">
        <f t="shared" si="43"/>
        <v>0</v>
      </c>
      <c r="M95" s="59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34" t="s">
        <v>69</v>
      </c>
      <c r="D96" s="35"/>
      <c r="E96" s="36">
        <v>44531.0</v>
      </c>
      <c r="F96" s="36">
        <v>44561.0</v>
      </c>
      <c r="G96" s="37">
        <f t="shared" si="44"/>
        <v>0.08219178082</v>
      </c>
      <c r="H96" s="38">
        <f t="shared" si="45"/>
        <v>1.2</v>
      </c>
      <c r="I96" s="39">
        <v>44622.0</v>
      </c>
      <c r="J96" s="40">
        <v>44622.0</v>
      </c>
      <c r="K96" s="57">
        <f t="shared" si="42"/>
        <v>1</v>
      </c>
      <c r="L96" s="41">
        <f t="shared" si="43"/>
        <v>0.2</v>
      </c>
      <c r="M96" s="5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44"/>
      <c r="D97" s="45"/>
      <c r="E97" s="46"/>
      <c r="F97" s="46"/>
      <c r="G97" s="47"/>
      <c r="H97" s="48"/>
      <c r="I97" s="53"/>
      <c r="J97" s="53"/>
      <c r="K97" s="60"/>
      <c r="L97" s="49"/>
      <c r="M97" s="5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61"/>
      <c r="C98" s="28" t="s">
        <v>70</v>
      </c>
      <c r="D98" s="51"/>
      <c r="E98" s="29"/>
      <c r="F98" s="29"/>
      <c r="G98" s="30"/>
      <c r="H98" s="52"/>
      <c r="I98" s="32"/>
      <c r="J98" s="53"/>
      <c r="K98" s="53"/>
      <c r="L98" s="3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61"/>
      <c r="C99" s="28"/>
      <c r="D99" s="51"/>
      <c r="E99" s="29"/>
      <c r="F99" s="29"/>
      <c r="G99" s="30"/>
      <c r="H99" s="52"/>
      <c r="I99" s="32"/>
      <c r="J99" s="53"/>
      <c r="K99" s="53"/>
      <c r="L99" s="3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62"/>
      <c r="B100" s="63" t="s">
        <v>71</v>
      </c>
      <c r="C100" s="34" t="s">
        <v>72</v>
      </c>
      <c r="D100" s="35">
        <v>3.0</v>
      </c>
      <c r="E100" s="36">
        <v>40906.0</v>
      </c>
      <c r="F100" s="36">
        <v>44561.0</v>
      </c>
      <c r="G100" s="54">
        <f>+(F100-E100)/365</f>
        <v>10.01369863</v>
      </c>
      <c r="H100" s="64">
        <f>+IF((F100-E100)&lt;(182.5),((F100-E100)/30*24)/20,IF(AND(G100&gt;0.5,G100&lt;=5),14,IF(AND(G100&gt;5,G100&lt;=10),21,IF(AND(G100&gt;10,G100&lt;=20),28,35))))</f>
        <v>28</v>
      </c>
      <c r="I100" s="39">
        <v>44582.0</v>
      </c>
      <c r="J100" s="40">
        <v>44591.0</v>
      </c>
      <c r="K100" s="41">
        <f t="shared" ref="K100:K101" si="46">IF(I100="","",+J100-I100+1)</f>
        <v>10</v>
      </c>
      <c r="L100" s="41">
        <f t="shared" ref="L100:L101" si="47">IF(K100&lt;&gt;"",D100+H100-K100,H100)</f>
        <v>21</v>
      </c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8.75" customHeight="1">
      <c r="A101" s="62"/>
      <c r="B101" s="65"/>
      <c r="C101" s="34" t="s">
        <v>72</v>
      </c>
      <c r="D101" s="35"/>
      <c r="E101" s="36"/>
      <c r="F101" s="36"/>
      <c r="G101" s="54"/>
      <c r="H101" s="64">
        <v>21.0</v>
      </c>
      <c r="I101" s="39">
        <v>44757.0</v>
      </c>
      <c r="J101" s="40">
        <v>44773.0</v>
      </c>
      <c r="K101" s="41">
        <f t="shared" si="46"/>
        <v>17</v>
      </c>
      <c r="L101" s="41">
        <f t="shared" si="47"/>
        <v>4</v>
      </c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8.75" customHeight="1">
      <c r="A102" s="62"/>
      <c r="B102" s="65"/>
      <c r="C102" s="34" t="s">
        <v>72</v>
      </c>
      <c r="D102" s="35"/>
      <c r="E102" s="36"/>
      <c r="F102" s="36"/>
      <c r="G102" s="54"/>
      <c r="H102" s="64"/>
      <c r="I102" s="39">
        <v>44887.0</v>
      </c>
      <c r="J102" s="40">
        <v>44890.0</v>
      </c>
      <c r="K102" s="41">
        <v>4.0</v>
      </c>
      <c r="L102" s="41">
        <v>0.0</v>
      </c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8.75" customHeight="1">
      <c r="A103" s="62"/>
      <c r="B103" s="65"/>
      <c r="C103" s="34" t="s">
        <v>73</v>
      </c>
      <c r="D103" s="35"/>
      <c r="E103" s="36">
        <v>40917.0</v>
      </c>
      <c r="F103" s="36">
        <v>44561.0</v>
      </c>
      <c r="G103" s="54">
        <f>+(F103-E103)/365</f>
        <v>9.983561644</v>
      </c>
      <c r="H103" s="64">
        <f>+IF((F103-E103)&lt;(182.5),((F103-E103)/30*24)/20,IF(AND(G103&gt;0.5,G103&lt;=5),14,IF(AND(G103&gt;5,G103&lt;=10),21,IF(AND(G103&gt;10,G103&lt;=20),28,35))))</f>
        <v>21</v>
      </c>
      <c r="I103" s="39">
        <v>44585.0</v>
      </c>
      <c r="J103" s="40">
        <v>44598.0</v>
      </c>
      <c r="K103" s="41">
        <f>IF(I103="","",+J103-I103+1)</f>
        <v>14</v>
      </c>
      <c r="L103" s="41">
        <f>IF(K103&lt;&gt;"",D103+H103-K103,H103)</f>
        <v>7</v>
      </c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8.75" customHeight="1">
      <c r="A104" s="62"/>
      <c r="B104" s="65"/>
      <c r="C104" s="34" t="s">
        <v>73</v>
      </c>
      <c r="D104" s="35"/>
      <c r="E104" s="36"/>
      <c r="F104" s="36"/>
      <c r="G104" s="54"/>
      <c r="H104" s="64"/>
      <c r="I104" s="39">
        <v>44753.0</v>
      </c>
      <c r="J104" s="40">
        <v>44759.0</v>
      </c>
      <c r="K104" s="41">
        <v>7.0</v>
      </c>
      <c r="L104" s="41">
        <v>0.0</v>
      </c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8.75" customHeight="1">
      <c r="A105" s="62"/>
      <c r="B105" s="65"/>
      <c r="C105" s="34" t="s">
        <v>74</v>
      </c>
      <c r="D105" s="35">
        <v>7.0</v>
      </c>
      <c r="E105" s="36">
        <v>40926.0</v>
      </c>
      <c r="F105" s="36">
        <v>44561.0</v>
      </c>
      <c r="G105" s="54">
        <f>+(F105-E105)/365</f>
        <v>9.95890411</v>
      </c>
      <c r="H105" s="64">
        <f>+IF((F105-E105)&lt;(182.5),((F105-E105)/30*24)/20,IF(AND(G105&gt;0.5,G105&lt;=5),14,IF(AND(G105&gt;5,G105&lt;=10),21,IF(AND(G105&gt;10,G105&lt;=20),28,35))))</f>
        <v>21</v>
      </c>
      <c r="I105" s="39">
        <v>44634.0</v>
      </c>
      <c r="J105" s="40">
        <v>44647.0</v>
      </c>
      <c r="K105" s="41">
        <f t="shared" ref="K105:K120" si="48">IF(I105="","",+J105-I105+1)</f>
        <v>14</v>
      </c>
      <c r="L105" s="41">
        <f t="shared" ref="L105:L107" si="49">IF(K105&lt;&gt;"",D105+H105-K105,H105)</f>
        <v>14</v>
      </c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8.75" customHeight="1">
      <c r="A106" s="62"/>
      <c r="B106" s="65"/>
      <c r="C106" s="34" t="s">
        <v>74</v>
      </c>
      <c r="D106" s="35"/>
      <c r="E106" s="36"/>
      <c r="F106" s="36"/>
      <c r="G106" s="54"/>
      <c r="H106" s="64">
        <v>14.0</v>
      </c>
      <c r="I106" s="39">
        <v>44872.0</v>
      </c>
      <c r="J106" s="40">
        <v>44885.0</v>
      </c>
      <c r="K106" s="41">
        <f t="shared" si="48"/>
        <v>14</v>
      </c>
      <c r="L106" s="41">
        <f t="shared" si="49"/>
        <v>0</v>
      </c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8.75" customHeight="1">
      <c r="A107" s="62"/>
      <c r="B107" s="65"/>
      <c r="C107" s="34" t="s">
        <v>75</v>
      </c>
      <c r="D107" s="35"/>
      <c r="E107" s="36">
        <v>40926.0</v>
      </c>
      <c r="F107" s="36">
        <v>44561.0</v>
      </c>
      <c r="G107" s="54">
        <f>+(F107-E107)/365</f>
        <v>9.95890411</v>
      </c>
      <c r="H107" s="64">
        <f>+IF((F107-E107)&lt;(182.5),((F107-E107)/30*24)/20,IF(AND(G107&gt;0.5,G107&lt;=5),14,IF(AND(G107&gt;5,G107&lt;=10),21,IF(AND(G107&gt;10,G107&lt;=20),28,35))))</f>
        <v>21</v>
      </c>
      <c r="I107" s="39">
        <v>44606.0</v>
      </c>
      <c r="J107" s="40">
        <v>44619.0</v>
      </c>
      <c r="K107" s="41">
        <f t="shared" si="48"/>
        <v>14</v>
      </c>
      <c r="L107" s="41">
        <f t="shared" si="49"/>
        <v>7</v>
      </c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8.75" customHeight="1">
      <c r="A108" s="62"/>
      <c r="B108" s="65"/>
      <c r="C108" s="34" t="s">
        <v>75</v>
      </c>
      <c r="D108" s="35"/>
      <c r="E108" s="36"/>
      <c r="F108" s="36"/>
      <c r="G108" s="54"/>
      <c r="H108" s="64"/>
      <c r="I108" s="39">
        <v>44774.0</v>
      </c>
      <c r="J108" s="40">
        <v>44780.0</v>
      </c>
      <c r="K108" s="41">
        <f t="shared" si="48"/>
        <v>7</v>
      </c>
      <c r="L108" s="41">
        <v>0.0</v>
      </c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8.75" customHeight="1">
      <c r="A109" s="1"/>
      <c r="B109" s="65"/>
      <c r="C109" s="34" t="s">
        <v>76</v>
      </c>
      <c r="D109" s="35"/>
      <c r="E109" s="36">
        <v>42614.0</v>
      </c>
      <c r="F109" s="36">
        <v>44561.0</v>
      </c>
      <c r="G109" s="54">
        <f>+(F109-E109)/365</f>
        <v>5.334246575</v>
      </c>
      <c r="H109" s="64">
        <f>+IF((F109-E109)&lt;(182.5),((F109-E109)/30*24)/20,IF(AND(G109&gt;0.5,G109&lt;=5),14,IF(AND(G109&gt;5,G109&lt;=10),21,IF(AND(G109&gt;10,G109&lt;=20),28,35))))</f>
        <v>21</v>
      </c>
      <c r="I109" s="39">
        <v>44578.0</v>
      </c>
      <c r="J109" s="40">
        <v>44584.0</v>
      </c>
      <c r="K109" s="41">
        <f t="shared" si="48"/>
        <v>7</v>
      </c>
      <c r="L109" s="41">
        <f t="shared" ref="L109:L110" si="50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65"/>
      <c r="C110" s="34" t="s">
        <v>76</v>
      </c>
      <c r="D110" s="35"/>
      <c r="E110" s="36"/>
      <c r="F110" s="36"/>
      <c r="G110" s="54"/>
      <c r="H110" s="64">
        <v>14.0</v>
      </c>
      <c r="I110" s="39">
        <v>44711.0</v>
      </c>
      <c r="J110" s="40">
        <v>44717.0</v>
      </c>
      <c r="K110" s="41">
        <f t="shared" si="48"/>
        <v>7</v>
      </c>
      <c r="L110" s="41">
        <f t="shared" si="50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65"/>
      <c r="C111" s="34" t="s">
        <v>76</v>
      </c>
      <c r="D111" s="35"/>
      <c r="E111" s="36"/>
      <c r="F111" s="36"/>
      <c r="G111" s="54"/>
      <c r="H111" s="64"/>
      <c r="I111" s="39">
        <v>44802.0</v>
      </c>
      <c r="J111" s="40">
        <v>44808.0</v>
      </c>
      <c r="K111" s="41">
        <f t="shared" si="48"/>
        <v>7</v>
      </c>
      <c r="L111" s="41">
        <v>0.0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65"/>
      <c r="C112" s="34" t="s">
        <v>77</v>
      </c>
      <c r="D112" s="35"/>
      <c r="E112" s="36">
        <v>41403.0</v>
      </c>
      <c r="F112" s="36">
        <v>44561.0</v>
      </c>
      <c r="G112" s="54">
        <f>+(F112-E112)/365</f>
        <v>8.652054795</v>
      </c>
      <c r="H112" s="64">
        <f>+IF((F112-E112)&lt;(182.5),((F112-E112)/30*24)/20,IF(AND(G112&gt;0.5,G112&lt;=5),14,IF(AND(G112&gt;5,G112&lt;=10),21,IF(AND(G112&gt;10,G112&lt;=20),28,35))))</f>
        <v>21</v>
      </c>
      <c r="I112" s="39">
        <v>44599.0</v>
      </c>
      <c r="J112" s="40">
        <v>44605.0</v>
      </c>
      <c r="K112" s="41">
        <f t="shared" si="48"/>
        <v>7</v>
      </c>
      <c r="L112" s="41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6"/>
      <c r="C113" s="34" t="s">
        <v>77</v>
      </c>
      <c r="D113" s="35"/>
      <c r="E113" s="36"/>
      <c r="F113" s="36"/>
      <c r="G113" s="54"/>
      <c r="H113" s="64"/>
      <c r="I113" s="39">
        <v>44816.0</v>
      </c>
      <c r="J113" s="40">
        <v>44829.0</v>
      </c>
      <c r="K113" s="41">
        <f t="shared" si="48"/>
        <v>14</v>
      </c>
      <c r="L113" s="41">
        <v>0.0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6"/>
      <c r="C114" s="34" t="s">
        <v>78</v>
      </c>
      <c r="D114" s="35"/>
      <c r="E114" s="36">
        <v>43229.0</v>
      </c>
      <c r="F114" s="36">
        <v>44561.0</v>
      </c>
      <c r="G114" s="54">
        <f t="shared" ref="G114:G115" si="51">+(F114-E114)/365</f>
        <v>3.649315068</v>
      </c>
      <c r="H114" s="64">
        <f t="shared" ref="H114:H115" si="52">+IF((F114-E114)&lt;(182.5),((F114-E114)/30*24)/20,IF(AND(G114&gt;0.5,G114&lt;=5),14,IF(AND(G114&gt;5,G114&lt;=10),21,IF(AND(G114&gt;10,G114&lt;=20),28,35))))</f>
        <v>14</v>
      </c>
      <c r="I114" s="39">
        <v>44536.0</v>
      </c>
      <c r="J114" s="40">
        <v>44549.0</v>
      </c>
      <c r="K114" s="41">
        <f t="shared" si="48"/>
        <v>14</v>
      </c>
      <c r="L114" s="41">
        <f t="shared" ref="L114:L115" si="53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61"/>
      <c r="C115" s="34" t="s">
        <v>79</v>
      </c>
      <c r="D115" s="35"/>
      <c r="E115" s="36">
        <v>42730.0</v>
      </c>
      <c r="F115" s="36">
        <v>44561.0</v>
      </c>
      <c r="G115" s="54">
        <f t="shared" si="51"/>
        <v>5.016438356</v>
      </c>
      <c r="H115" s="64">
        <f t="shared" si="52"/>
        <v>21</v>
      </c>
      <c r="I115" s="39">
        <v>44564.0</v>
      </c>
      <c r="J115" s="40">
        <v>44577.0</v>
      </c>
      <c r="K115" s="41">
        <f t="shared" si="48"/>
        <v>14</v>
      </c>
      <c r="L115" s="41">
        <f t="shared" si="53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61"/>
      <c r="C116" s="34" t="s">
        <v>79</v>
      </c>
      <c r="D116" s="35"/>
      <c r="E116" s="36"/>
      <c r="F116" s="36"/>
      <c r="G116" s="54"/>
      <c r="H116" s="64">
        <v>7.0</v>
      </c>
      <c r="I116" s="39">
        <v>44678.0</v>
      </c>
      <c r="J116" s="40">
        <v>44684.0</v>
      </c>
      <c r="K116" s="41">
        <f t="shared" si="48"/>
        <v>7</v>
      </c>
      <c r="L116" s="41">
        <v>0.0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61"/>
      <c r="C117" s="34" t="s">
        <v>80</v>
      </c>
      <c r="D117" s="35"/>
      <c r="E117" s="36">
        <v>41852.0</v>
      </c>
      <c r="F117" s="36">
        <v>44561.0</v>
      </c>
      <c r="G117" s="54">
        <f t="shared" ref="G117:G120" si="54">+(F117-E117)/365</f>
        <v>7.421917808</v>
      </c>
      <c r="H117" s="64">
        <f t="shared" ref="H117:H120" si="55">+IF((F117-E117)&lt;(182.5),((F117-E117)/30*24)/20,IF(AND(G117&gt;0.5,G117&lt;=5),14,IF(AND(G117&gt;5,G117&lt;=10),21,IF(AND(G117&gt;10,G117&lt;=20),28,35))))</f>
        <v>21</v>
      </c>
      <c r="I117" s="39"/>
      <c r="J117" s="40"/>
      <c r="K117" s="41" t="str">
        <f t="shared" si="48"/>
        <v/>
      </c>
      <c r="L117" s="41">
        <f t="shared" ref="L117:L120" si="56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61"/>
      <c r="C118" s="34" t="s">
        <v>81</v>
      </c>
      <c r="D118" s="35"/>
      <c r="E118" s="36">
        <v>43535.0</v>
      </c>
      <c r="F118" s="36">
        <v>44561.0</v>
      </c>
      <c r="G118" s="42">
        <f t="shared" si="54"/>
        <v>2.810958904</v>
      </c>
      <c r="H118" s="43">
        <f t="shared" si="55"/>
        <v>14</v>
      </c>
      <c r="I118" s="39">
        <v>44578.0</v>
      </c>
      <c r="J118" s="40">
        <v>44591.0</v>
      </c>
      <c r="K118" s="41">
        <f t="shared" si="48"/>
        <v>14</v>
      </c>
      <c r="L118" s="41">
        <f t="shared" si="56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61"/>
      <c r="C119" s="34" t="s">
        <v>82</v>
      </c>
      <c r="D119" s="35">
        <v>7.0</v>
      </c>
      <c r="E119" s="36">
        <v>41330.0</v>
      </c>
      <c r="F119" s="36">
        <v>44561.0</v>
      </c>
      <c r="G119" s="37">
        <f t="shared" si="54"/>
        <v>8.852054795</v>
      </c>
      <c r="H119" s="38">
        <f t="shared" si="55"/>
        <v>21</v>
      </c>
      <c r="I119" s="39">
        <v>44515.0</v>
      </c>
      <c r="J119" s="40">
        <v>44521.0</v>
      </c>
      <c r="K119" s="41">
        <f t="shared" si="48"/>
        <v>7</v>
      </c>
      <c r="L119" s="41">
        <f t="shared" si="56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61"/>
      <c r="C120" s="34" t="s">
        <v>82</v>
      </c>
      <c r="D120" s="35"/>
      <c r="E120" s="36">
        <v>41330.0</v>
      </c>
      <c r="F120" s="36">
        <v>44561.0</v>
      </c>
      <c r="G120" s="37">
        <f t="shared" si="54"/>
        <v>8.852054795</v>
      </c>
      <c r="H120" s="38">
        <f t="shared" si="55"/>
        <v>21</v>
      </c>
      <c r="I120" s="39">
        <v>44606.0</v>
      </c>
      <c r="J120" s="40">
        <v>44619.0</v>
      </c>
      <c r="K120" s="41">
        <f t="shared" si="48"/>
        <v>14</v>
      </c>
      <c r="L120" s="41">
        <f t="shared" si="56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61"/>
      <c r="C121" s="44"/>
      <c r="D121" s="45"/>
      <c r="E121" s="46"/>
      <c r="F121" s="46"/>
      <c r="G121" s="47"/>
      <c r="H121" s="48"/>
      <c r="I121" s="53"/>
      <c r="J121" s="53"/>
      <c r="K121" s="49"/>
      <c r="L121" s="4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61"/>
      <c r="C122" s="28" t="s">
        <v>83</v>
      </c>
      <c r="D122" s="51"/>
      <c r="E122" s="46"/>
      <c r="F122" s="53"/>
      <c r="G122" s="53"/>
      <c r="H122" s="48"/>
      <c r="I122" s="32"/>
      <c r="J122" s="32"/>
      <c r="K122" s="32"/>
      <c r="L122" s="3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61"/>
      <c r="C123" s="28"/>
      <c r="D123" s="51"/>
      <c r="E123" s="46"/>
      <c r="F123" s="53"/>
      <c r="G123" s="53"/>
      <c r="H123" s="48"/>
      <c r="I123" s="32"/>
      <c r="J123" s="32"/>
      <c r="K123" s="32"/>
      <c r="L123" s="3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34" t="s">
        <v>84</v>
      </c>
      <c r="D124" s="35">
        <v>7.0</v>
      </c>
      <c r="E124" s="36">
        <v>42037.0</v>
      </c>
      <c r="F124" s="36">
        <v>44561.0</v>
      </c>
      <c r="G124" s="54">
        <f>+(F124-E124)/365</f>
        <v>6.915068493</v>
      </c>
      <c r="H124" s="64">
        <f>+IF((F124-E124)&lt;(182.5),((F124-E124)/30*24)/20,IF(AND(G124&gt;0.5,G124&lt;=5),14,IF(AND(G124&gt;5,G124&lt;=10),21,IF(AND(G124&gt;10,G124&lt;=20),28,35))))</f>
        <v>21</v>
      </c>
      <c r="I124" s="39">
        <v>44540.0</v>
      </c>
      <c r="J124" s="40">
        <v>44541.0</v>
      </c>
      <c r="K124" s="41">
        <f>IF(I124="","",+J124-I124+1)</f>
        <v>2</v>
      </c>
      <c r="L124" s="41">
        <f t="shared" ref="L124:L126" si="57">IF(K124&lt;&gt;"",D124+H124-K124,H124)</f>
        <v>26</v>
      </c>
      <c r="M124" s="56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34" t="s">
        <v>84</v>
      </c>
      <c r="D125" s="35"/>
      <c r="E125" s="36"/>
      <c r="F125" s="36"/>
      <c r="G125" s="37"/>
      <c r="H125" s="38">
        <v>26.0</v>
      </c>
      <c r="I125" s="39">
        <v>44592.0</v>
      </c>
      <c r="J125" s="40">
        <v>44605.0</v>
      </c>
      <c r="K125" s="41">
        <v>7.0</v>
      </c>
      <c r="L125" s="41">
        <f t="shared" si="57"/>
        <v>19</v>
      </c>
      <c r="M125" s="56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34" t="s">
        <v>85</v>
      </c>
      <c r="D126" s="35"/>
      <c r="E126" s="36">
        <v>40917.0</v>
      </c>
      <c r="F126" s="36">
        <v>44561.0</v>
      </c>
      <c r="G126" s="37">
        <f>+(F126-E126)/365</f>
        <v>9.983561644</v>
      </c>
      <c r="H126" s="38">
        <f>+IF((F126-E126)&lt;(182.5),((F126-E126)/30*24)/20,IF(AND(G126&gt;0.5,G126&lt;=5),14,IF(AND(G126&gt;5,G126&lt;=10),21,IF(AND(G126&gt;10,G126&lt;=20),28,35))))</f>
        <v>21</v>
      </c>
      <c r="I126" s="39">
        <v>44529.0</v>
      </c>
      <c r="J126" s="40">
        <v>44535.0</v>
      </c>
      <c r="K126" s="41">
        <f>IF(I126="","",+J126-I126+1)</f>
        <v>7</v>
      </c>
      <c r="L126" s="41">
        <f t="shared" si="57"/>
        <v>14</v>
      </c>
      <c r="M126" s="56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34" t="s">
        <v>85</v>
      </c>
      <c r="D127" s="35"/>
      <c r="E127" s="36"/>
      <c r="F127" s="36"/>
      <c r="G127" s="37"/>
      <c r="H127" s="38">
        <v>14.0</v>
      </c>
      <c r="I127" s="39">
        <v>44613.0</v>
      </c>
      <c r="J127" s="40">
        <v>44619.0</v>
      </c>
      <c r="K127" s="41">
        <v>7.0</v>
      </c>
      <c r="L127" s="41">
        <v>7.0</v>
      </c>
      <c r="M127" s="56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34" t="s">
        <v>85</v>
      </c>
      <c r="D128" s="35"/>
      <c r="E128" s="36"/>
      <c r="F128" s="36"/>
      <c r="G128" s="37"/>
      <c r="H128" s="38">
        <v>7.0</v>
      </c>
      <c r="I128" s="39">
        <v>44774.0</v>
      </c>
      <c r="J128" s="40">
        <v>44780.0</v>
      </c>
      <c r="K128" s="41">
        <v>7.0</v>
      </c>
      <c r="L128" s="41">
        <v>0.0</v>
      </c>
      <c r="M128" s="5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4"/>
      <c r="B129" s="1"/>
      <c r="C129" s="34" t="s">
        <v>86</v>
      </c>
      <c r="D129" s="35"/>
      <c r="E129" s="36">
        <v>44385.0</v>
      </c>
      <c r="F129" s="36">
        <v>44561.0</v>
      </c>
      <c r="G129" s="37">
        <f t="shared" ref="G129:G130" si="58">+(F129-E129)/365</f>
        <v>0.4821917808</v>
      </c>
      <c r="H129" s="38">
        <f t="shared" ref="H129:H130" si="59">+IF((F129-E129)&lt;(182.5),((F129-E129)/30*24)/20,IF(AND(G129&gt;0.5,G129&lt;=5),14,IF(AND(G129&gt;5,G129&lt;=10),21,IF(AND(G129&gt;10,G129&lt;=20),28,35))))</f>
        <v>7.04</v>
      </c>
      <c r="I129" s="39">
        <v>44564.0</v>
      </c>
      <c r="J129" s="40">
        <v>44570.0</v>
      </c>
      <c r="K129" s="41">
        <f t="shared" ref="K129:K130" si="60">IF(I129="","",+J129-I129+1)</f>
        <v>7</v>
      </c>
      <c r="L129" s="41">
        <f t="shared" ref="L129:L130" si="61">IF(K129&lt;&gt;"",D129+H129-K129,H129)</f>
        <v>0.04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4"/>
      <c r="B130" s="1"/>
      <c r="C130" s="34" t="s">
        <v>87</v>
      </c>
      <c r="D130" s="35"/>
      <c r="E130" s="36">
        <v>44258.0</v>
      </c>
      <c r="F130" s="36">
        <v>44561.0</v>
      </c>
      <c r="G130" s="37">
        <f t="shared" si="58"/>
        <v>0.8301369863</v>
      </c>
      <c r="H130" s="38">
        <f t="shared" si="59"/>
        <v>14</v>
      </c>
      <c r="I130" s="39">
        <v>44578.0</v>
      </c>
      <c r="J130" s="40">
        <v>44591.0</v>
      </c>
      <c r="K130" s="41">
        <f t="shared" si="60"/>
        <v>14</v>
      </c>
      <c r="L130" s="41">
        <f t="shared" si="61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4"/>
      <c r="B131" s="1"/>
      <c r="C131" s="44"/>
      <c r="D131" s="45"/>
      <c r="E131" s="46"/>
      <c r="F131" s="46"/>
      <c r="G131" s="47"/>
      <c r="H131" s="48"/>
      <c r="I131" s="53"/>
      <c r="J131" s="53"/>
      <c r="K131" s="49"/>
      <c r="L131" s="49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4"/>
      <c r="B132" s="1"/>
      <c r="C132" s="44"/>
      <c r="D132" s="45"/>
      <c r="E132" s="46"/>
      <c r="F132" s="46"/>
      <c r="G132" s="47"/>
      <c r="H132" s="48"/>
      <c r="I132" s="53"/>
      <c r="J132" s="53"/>
      <c r="K132" s="49"/>
      <c r="L132" s="49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4"/>
      <c r="B133" s="1"/>
      <c r="C133" s="28" t="s">
        <v>88</v>
      </c>
      <c r="D133" s="51"/>
      <c r="E133" s="33"/>
      <c r="F133" s="33"/>
      <c r="G133" s="33"/>
      <c r="H133" s="33"/>
      <c r="I133" s="33"/>
      <c r="J133" s="33"/>
      <c r="K133" s="32"/>
      <c r="L133" s="3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4"/>
      <c r="B134" s="1"/>
      <c r="C134" s="28"/>
      <c r="D134" s="51"/>
      <c r="E134" s="33"/>
      <c r="F134" s="33"/>
      <c r="G134" s="33"/>
      <c r="H134" s="33"/>
      <c r="I134" s="33"/>
      <c r="J134" s="33"/>
      <c r="K134" s="32"/>
      <c r="L134" s="3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4"/>
      <c r="B135" s="1"/>
      <c r="C135" s="34" t="s">
        <v>89</v>
      </c>
      <c r="D135" s="35">
        <v>14.0</v>
      </c>
      <c r="E135" s="36">
        <v>41453.0</v>
      </c>
      <c r="F135" s="36">
        <v>44561.0</v>
      </c>
      <c r="G135" s="37">
        <f>+(F135-E135)/365</f>
        <v>8.515068493</v>
      </c>
      <c r="H135" s="38">
        <f>+IF((F135-E135)&lt;(182.5),((F135-E135)/30*24)/20,IF(AND(G135&gt;0.5,G135&lt;=5),14,IF(AND(G135&gt;5,G135&lt;=10),21,IF(AND(G135&gt;10,G135&lt;=20),28,35))))</f>
        <v>21</v>
      </c>
      <c r="I135" s="39">
        <v>44523.0</v>
      </c>
      <c r="J135" s="40">
        <v>44527.0</v>
      </c>
      <c r="K135" s="41">
        <f t="shared" ref="K135:K150" si="62">IF(I135="","",+J135-I135+1)</f>
        <v>5</v>
      </c>
      <c r="L135" s="41">
        <f t="shared" ref="L135:L145" si="63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75" customHeight="1">
      <c r="A136" s="4"/>
      <c r="B136" s="1"/>
      <c r="C136" s="34" t="s">
        <v>89</v>
      </c>
      <c r="D136" s="35"/>
      <c r="E136" s="36"/>
      <c r="F136" s="36"/>
      <c r="G136" s="42"/>
      <c r="H136" s="43">
        <v>30.0</v>
      </c>
      <c r="I136" s="66">
        <v>44613.0</v>
      </c>
      <c r="J136" s="67">
        <v>44626.0</v>
      </c>
      <c r="K136" s="41">
        <f t="shared" si="62"/>
        <v>14</v>
      </c>
      <c r="L136" s="41">
        <f t="shared" si="63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75" customHeight="1">
      <c r="A137" s="4"/>
      <c r="B137" s="1"/>
      <c r="C137" s="34" t="s">
        <v>89</v>
      </c>
      <c r="D137" s="35"/>
      <c r="E137" s="36"/>
      <c r="F137" s="36"/>
      <c r="G137" s="42"/>
      <c r="H137" s="43">
        <v>16.0</v>
      </c>
      <c r="I137" s="66">
        <v>44767.0</v>
      </c>
      <c r="J137" s="67">
        <v>44773.0</v>
      </c>
      <c r="K137" s="41">
        <f t="shared" si="62"/>
        <v>7</v>
      </c>
      <c r="L137" s="41">
        <f t="shared" si="63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75" customHeight="1">
      <c r="A138" s="4"/>
      <c r="B138" s="1"/>
      <c r="C138" s="34" t="s">
        <v>90</v>
      </c>
      <c r="D138" s="35"/>
      <c r="E138" s="36">
        <v>42937.0</v>
      </c>
      <c r="F138" s="36">
        <v>44561.0</v>
      </c>
      <c r="G138" s="42">
        <f t="shared" ref="G138:G140" si="64">+(F138-E138)/365</f>
        <v>4.449315068</v>
      </c>
      <c r="H138" s="43">
        <f t="shared" ref="H138:H140" si="65">+IF((F138-E138)&lt;(182.5),((F138-E138)/30*24)/20,IF(AND(G138&gt;0.5,G138&lt;=5),14,IF(AND(G138&gt;5,G138&lt;=10),21,IF(AND(G138&gt;10,G138&lt;=20),28,35))))</f>
        <v>14</v>
      </c>
      <c r="I138" s="66">
        <v>44592.0</v>
      </c>
      <c r="J138" s="40">
        <v>44605.0</v>
      </c>
      <c r="K138" s="41">
        <f t="shared" si="62"/>
        <v>14</v>
      </c>
      <c r="L138" s="41">
        <f t="shared" si="63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75" customHeight="1">
      <c r="A139" s="4"/>
      <c r="B139" s="1"/>
      <c r="C139" s="34" t="s">
        <v>91</v>
      </c>
      <c r="D139" s="35"/>
      <c r="E139" s="36">
        <v>43892.0</v>
      </c>
      <c r="F139" s="36">
        <v>44561.0</v>
      </c>
      <c r="G139" s="42">
        <f t="shared" si="64"/>
        <v>1.832876712</v>
      </c>
      <c r="H139" s="43">
        <f t="shared" si="65"/>
        <v>14</v>
      </c>
      <c r="I139" s="39">
        <v>44606.0</v>
      </c>
      <c r="J139" s="67">
        <v>44619.0</v>
      </c>
      <c r="K139" s="41">
        <f t="shared" si="62"/>
        <v>14</v>
      </c>
      <c r="L139" s="41">
        <f t="shared" si="63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75" customHeight="1">
      <c r="A140" s="4"/>
      <c r="B140" s="1"/>
      <c r="C140" s="34" t="s">
        <v>92</v>
      </c>
      <c r="D140" s="35">
        <v>7.0</v>
      </c>
      <c r="E140" s="36">
        <v>43892.0</v>
      </c>
      <c r="F140" s="36">
        <v>44561.0</v>
      </c>
      <c r="G140" s="42">
        <f t="shared" si="64"/>
        <v>1.832876712</v>
      </c>
      <c r="H140" s="43">
        <f t="shared" si="65"/>
        <v>14</v>
      </c>
      <c r="I140" s="66">
        <v>44536.0</v>
      </c>
      <c r="J140" s="67">
        <v>44542.0</v>
      </c>
      <c r="K140" s="41">
        <f t="shared" si="62"/>
        <v>7</v>
      </c>
      <c r="L140" s="41">
        <f t="shared" si="63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75" customHeight="1">
      <c r="A141" s="4"/>
      <c r="B141" s="1"/>
      <c r="C141" s="34" t="s">
        <v>92</v>
      </c>
      <c r="D141" s="35"/>
      <c r="E141" s="36"/>
      <c r="F141" s="36"/>
      <c r="G141" s="42"/>
      <c r="H141" s="43">
        <v>14.0</v>
      </c>
      <c r="I141" s="66">
        <v>44613.0</v>
      </c>
      <c r="J141" s="67">
        <v>44626.0</v>
      </c>
      <c r="K141" s="41">
        <f t="shared" si="62"/>
        <v>14</v>
      </c>
      <c r="L141" s="41">
        <f t="shared" si="63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75" customHeight="1">
      <c r="A142" s="4"/>
      <c r="B142" s="1"/>
      <c r="C142" s="34" t="s">
        <v>93</v>
      </c>
      <c r="D142" s="35"/>
      <c r="E142" s="36">
        <v>43833.0</v>
      </c>
      <c r="F142" s="36">
        <v>44561.0</v>
      </c>
      <c r="G142" s="42">
        <f t="shared" ref="G142:G145" si="66">+(F142-E142)/365</f>
        <v>1.994520548</v>
      </c>
      <c r="H142" s="43">
        <f t="shared" ref="H142:H145" si="67">+IF((F142-E142)&lt;(182.5),((F142-E142)/30*24)/20,IF(AND(G142&gt;0.5,G142&lt;=5),14,IF(AND(G142&gt;5,G142&lt;=10),21,IF(AND(G142&gt;10,G142&lt;=20),28,35))))</f>
        <v>14</v>
      </c>
      <c r="I142" s="39">
        <v>44557.0</v>
      </c>
      <c r="J142" s="40">
        <v>44570.0</v>
      </c>
      <c r="K142" s="41">
        <f t="shared" si="62"/>
        <v>14</v>
      </c>
      <c r="L142" s="41">
        <f t="shared" si="63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75" customHeight="1">
      <c r="A143" s="4"/>
      <c r="B143" s="1"/>
      <c r="C143" s="34" t="s">
        <v>94</v>
      </c>
      <c r="D143" s="35"/>
      <c r="E143" s="36">
        <v>43833.0</v>
      </c>
      <c r="F143" s="36">
        <v>44561.0</v>
      </c>
      <c r="G143" s="42">
        <f t="shared" si="66"/>
        <v>1.994520548</v>
      </c>
      <c r="H143" s="43">
        <f t="shared" si="67"/>
        <v>14</v>
      </c>
      <c r="I143" s="66">
        <v>44592.0</v>
      </c>
      <c r="J143" s="67">
        <v>44605.0</v>
      </c>
      <c r="K143" s="41">
        <f t="shared" si="62"/>
        <v>14</v>
      </c>
      <c r="L143" s="41">
        <f t="shared" si="63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75" customHeight="1">
      <c r="A144" s="4"/>
      <c r="B144" s="1"/>
      <c r="C144" s="34" t="s">
        <v>95</v>
      </c>
      <c r="D144" s="35"/>
      <c r="E144" s="36">
        <v>43833.0</v>
      </c>
      <c r="F144" s="36">
        <v>44561.0</v>
      </c>
      <c r="G144" s="42">
        <f t="shared" si="66"/>
        <v>1.994520548</v>
      </c>
      <c r="H144" s="43">
        <f t="shared" si="67"/>
        <v>14</v>
      </c>
      <c r="I144" s="66">
        <v>44529.0</v>
      </c>
      <c r="J144" s="67">
        <v>44542.0</v>
      </c>
      <c r="K144" s="41">
        <f t="shared" si="62"/>
        <v>14</v>
      </c>
      <c r="L144" s="41">
        <f t="shared" si="63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75" customHeight="1">
      <c r="A145" s="4"/>
      <c r="B145" s="1"/>
      <c r="C145" s="34" t="s">
        <v>96</v>
      </c>
      <c r="D145" s="35">
        <v>14.0</v>
      </c>
      <c r="E145" s="36">
        <v>43833.0</v>
      </c>
      <c r="F145" s="36">
        <v>44561.0</v>
      </c>
      <c r="G145" s="42">
        <f t="shared" si="66"/>
        <v>1.994520548</v>
      </c>
      <c r="H145" s="43">
        <f t="shared" si="67"/>
        <v>14</v>
      </c>
      <c r="I145" s="66">
        <v>44536.0</v>
      </c>
      <c r="J145" s="67">
        <v>44542.0</v>
      </c>
      <c r="K145" s="41">
        <f t="shared" si="62"/>
        <v>7</v>
      </c>
      <c r="L145" s="41">
        <f t="shared" si="63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75" customHeight="1">
      <c r="A146" s="4"/>
      <c r="B146" s="1"/>
      <c r="C146" s="34" t="s">
        <v>96</v>
      </c>
      <c r="D146" s="35"/>
      <c r="E146" s="36"/>
      <c r="F146" s="36"/>
      <c r="G146" s="42"/>
      <c r="H146" s="43">
        <v>14.0</v>
      </c>
      <c r="I146" s="66">
        <v>44578.0</v>
      </c>
      <c r="J146" s="67">
        <v>44591.0</v>
      </c>
      <c r="K146" s="41">
        <f t="shared" si="62"/>
        <v>14</v>
      </c>
      <c r="L146" s="41">
        <v>7.0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75" customHeight="1">
      <c r="A147" s="4"/>
      <c r="B147" s="1"/>
      <c r="C147" s="34" t="s">
        <v>96</v>
      </c>
      <c r="D147" s="35"/>
      <c r="E147" s="36"/>
      <c r="F147" s="36"/>
      <c r="G147" s="42"/>
      <c r="H147" s="43">
        <v>7.0</v>
      </c>
      <c r="I147" s="66">
        <v>44781.0</v>
      </c>
      <c r="J147" s="67">
        <v>44787.0</v>
      </c>
      <c r="K147" s="41">
        <f t="shared" si="62"/>
        <v>7</v>
      </c>
      <c r="L147" s="41">
        <v>0.0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75" customHeight="1">
      <c r="A148" s="4"/>
      <c r="B148" s="1"/>
      <c r="C148" s="34" t="s">
        <v>97</v>
      </c>
      <c r="D148" s="35"/>
      <c r="E148" s="36">
        <v>43833.0</v>
      </c>
      <c r="F148" s="36">
        <v>44561.0</v>
      </c>
      <c r="G148" s="42">
        <f t="shared" ref="G148:G150" si="68">+(F148-E148)/365</f>
        <v>1.994520548</v>
      </c>
      <c r="H148" s="43">
        <f t="shared" ref="H148:H150" si="69">+IF((F148-E148)&lt;(182.5),((F148-E148)/30*24)/20,IF(AND(G148&gt;0.5,G148&lt;=5),14,IF(AND(G148&gt;5,G148&lt;=10),21,IF(AND(G148&gt;10,G148&lt;=20),28,35))))</f>
        <v>14</v>
      </c>
      <c r="I148" s="66">
        <v>44578.0</v>
      </c>
      <c r="J148" s="67">
        <v>44591.0</v>
      </c>
      <c r="K148" s="41">
        <f t="shared" si="62"/>
        <v>14</v>
      </c>
      <c r="L148" s="41">
        <f t="shared" ref="L148:L150" si="70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75" customHeight="1">
      <c r="A149" s="4"/>
      <c r="B149" s="1"/>
      <c r="C149" s="34" t="s">
        <v>98</v>
      </c>
      <c r="D149" s="35"/>
      <c r="E149" s="36">
        <v>43843.0</v>
      </c>
      <c r="F149" s="36">
        <v>44561.0</v>
      </c>
      <c r="G149" s="42">
        <f t="shared" si="68"/>
        <v>1.967123288</v>
      </c>
      <c r="H149" s="43">
        <f t="shared" si="69"/>
        <v>14</v>
      </c>
      <c r="I149" s="66">
        <v>44564.0</v>
      </c>
      <c r="J149" s="67">
        <v>44577.0</v>
      </c>
      <c r="K149" s="41">
        <f t="shared" si="62"/>
        <v>14</v>
      </c>
      <c r="L149" s="41">
        <f t="shared" si="70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75" customHeight="1">
      <c r="A150" s="4"/>
      <c r="B150" s="1"/>
      <c r="C150" s="34" t="s">
        <v>99</v>
      </c>
      <c r="D150" s="35"/>
      <c r="E150" s="36">
        <v>44039.0</v>
      </c>
      <c r="F150" s="36">
        <v>44561.0</v>
      </c>
      <c r="G150" s="42">
        <f t="shared" si="68"/>
        <v>1.430136986</v>
      </c>
      <c r="H150" s="43">
        <f t="shared" si="69"/>
        <v>14</v>
      </c>
      <c r="I150" s="66">
        <v>44543.0</v>
      </c>
      <c r="J150" s="67">
        <v>44556.0</v>
      </c>
      <c r="K150" s="41">
        <f t="shared" si="62"/>
        <v>14</v>
      </c>
      <c r="L150" s="41">
        <f t="shared" si="70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1"/>
      <c r="C152" s="68"/>
      <c r="D152" s="68"/>
      <c r="E152" s="69"/>
      <c r="F152" s="69"/>
      <c r="G152" s="70" t="str">
        <f t="shared" ref="G152:G153" si="71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1"/>
      <c r="C153" s="68"/>
      <c r="D153" s="68"/>
      <c r="E153" s="69"/>
      <c r="F153" s="69"/>
      <c r="G153" s="70" t="str">
        <f t="shared" si="71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1"/>
      <c r="C154" s="1"/>
      <c r="D154" s="1"/>
      <c r="E154" s="2"/>
      <c r="F154" s="2"/>
      <c r="G154" s="3"/>
      <c r="H154" s="68"/>
      <c r="I154" s="69"/>
      <c r="J154" s="69"/>
      <c r="K154" s="70" t="str">
        <f t="shared" ref="K154:K272" si="72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1"/>
      <c r="C155" s="1"/>
      <c r="D155" s="1"/>
      <c r="E155" s="2"/>
      <c r="F155" s="2"/>
      <c r="G155" s="3"/>
      <c r="H155" s="68"/>
      <c r="I155" s="69"/>
      <c r="J155" s="69"/>
      <c r="K155" s="70" t="str">
        <f t="shared" si="72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1"/>
      <c r="C156" s="1"/>
      <c r="D156" s="1"/>
      <c r="E156" s="2"/>
      <c r="F156" s="2"/>
      <c r="G156" s="3"/>
      <c r="H156" s="68"/>
      <c r="I156" s="69"/>
      <c r="J156" s="69"/>
      <c r="K156" s="70" t="str">
        <f t="shared" si="72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1"/>
      <c r="C157" s="1"/>
      <c r="D157" s="1"/>
      <c r="E157" s="2"/>
      <c r="F157" s="2"/>
      <c r="G157" s="3"/>
      <c r="H157" s="68"/>
      <c r="I157" s="69"/>
      <c r="J157" s="69"/>
      <c r="K157" s="70" t="str">
        <f t="shared" si="72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1"/>
      <c r="C158" s="1"/>
      <c r="D158" s="1"/>
      <c r="E158" s="2"/>
      <c r="F158" s="2"/>
      <c r="G158" s="3"/>
      <c r="H158" s="68"/>
      <c r="I158" s="69"/>
      <c r="J158" s="69"/>
      <c r="K158" s="70" t="str">
        <f t="shared" si="72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1"/>
      <c r="C159" s="1"/>
      <c r="D159" s="1"/>
      <c r="E159" s="2"/>
      <c r="F159" s="2"/>
      <c r="G159" s="3"/>
      <c r="H159" s="68"/>
      <c r="I159" s="69"/>
      <c r="J159" s="69"/>
      <c r="K159" s="70" t="str">
        <f t="shared" si="72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1"/>
      <c r="C160" s="1"/>
      <c r="D160" s="1"/>
      <c r="E160" s="2"/>
      <c r="F160" s="2"/>
      <c r="G160" s="3"/>
      <c r="H160" s="68"/>
      <c r="I160" s="69"/>
      <c r="J160" s="69"/>
      <c r="K160" s="70" t="str">
        <f t="shared" si="72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1"/>
      <c r="C161" s="1"/>
      <c r="D161" s="1"/>
      <c r="E161" s="2"/>
      <c r="F161" s="2"/>
      <c r="G161" s="3"/>
      <c r="H161" s="68"/>
      <c r="I161" s="69"/>
      <c r="J161" s="69"/>
      <c r="K161" s="70" t="str">
        <f t="shared" si="72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1"/>
      <c r="C162" s="1"/>
      <c r="D162" s="1"/>
      <c r="E162" s="2"/>
      <c r="F162" s="2"/>
      <c r="G162" s="3"/>
      <c r="H162" s="68"/>
      <c r="I162" s="69"/>
      <c r="J162" s="69"/>
      <c r="K162" s="70" t="str">
        <f t="shared" si="72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1"/>
      <c r="C163" s="1"/>
      <c r="D163" s="1"/>
      <c r="E163" s="2"/>
      <c r="F163" s="2"/>
      <c r="G163" s="3"/>
      <c r="H163" s="68"/>
      <c r="I163" s="69"/>
      <c r="J163" s="69"/>
      <c r="K163" s="70" t="str">
        <f t="shared" si="72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1"/>
      <c r="C164" s="1"/>
      <c r="D164" s="1"/>
      <c r="E164" s="2"/>
      <c r="F164" s="2"/>
      <c r="G164" s="3"/>
      <c r="H164" s="68"/>
      <c r="I164" s="69"/>
      <c r="J164" s="69"/>
      <c r="K164" s="70" t="str">
        <f t="shared" si="72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1"/>
      <c r="C165" s="1"/>
      <c r="D165" s="1"/>
      <c r="E165" s="2"/>
      <c r="F165" s="2"/>
      <c r="G165" s="3"/>
      <c r="H165" s="68"/>
      <c r="I165" s="69"/>
      <c r="J165" s="69"/>
      <c r="K165" s="70" t="str">
        <f t="shared" si="72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1"/>
      <c r="C166" s="1"/>
      <c r="D166" s="1"/>
      <c r="E166" s="2"/>
      <c r="F166" s="2"/>
      <c r="G166" s="3"/>
      <c r="H166" s="68"/>
      <c r="I166" s="69"/>
      <c r="J166" s="69"/>
      <c r="K166" s="70" t="str">
        <f t="shared" si="72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1"/>
      <c r="C167" s="1"/>
      <c r="D167" s="1"/>
      <c r="E167" s="2"/>
      <c r="F167" s="2"/>
      <c r="G167" s="3"/>
      <c r="H167" s="68"/>
      <c r="I167" s="69"/>
      <c r="J167" s="69"/>
      <c r="K167" s="70" t="str">
        <f t="shared" si="72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1"/>
      <c r="C168" s="1"/>
      <c r="D168" s="1"/>
      <c r="E168" s="2"/>
      <c r="F168" s="2"/>
      <c r="G168" s="3"/>
      <c r="H168" s="68"/>
      <c r="I168" s="69"/>
      <c r="J168" s="69"/>
      <c r="K168" s="70" t="str">
        <f t="shared" si="72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1"/>
      <c r="C169" s="1"/>
      <c r="D169" s="1"/>
      <c r="E169" s="2"/>
      <c r="F169" s="2"/>
      <c r="G169" s="3"/>
      <c r="H169" s="68"/>
      <c r="I169" s="69"/>
      <c r="J169" s="69"/>
      <c r="K169" s="70" t="str">
        <f t="shared" si="72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1"/>
      <c r="C170" s="1"/>
      <c r="D170" s="1"/>
      <c r="E170" s="2"/>
      <c r="F170" s="2"/>
      <c r="G170" s="3"/>
      <c r="H170" s="4"/>
      <c r="I170" s="69"/>
      <c r="J170" s="69"/>
      <c r="K170" s="70" t="str">
        <f t="shared" si="72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1"/>
      <c r="C171" s="1"/>
      <c r="D171" s="1"/>
      <c r="E171" s="2"/>
      <c r="F171" s="2"/>
      <c r="G171" s="3"/>
      <c r="H171" s="4"/>
      <c r="I171" s="69"/>
      <c r="J171" s="69"/>
      <c r="K171" s="70" t="str">
        <f t="shared" si="72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1"/>
      <c r="C172" s="1"/>
      <c r="D172" s="1"/>
      <c r="E172" s="2"/>
      <c r="F172" s="2"/>
      <c r="G172" s="3"/>
      <c r="H172" s="4"/>
      <c r="I172" s="69"/>
      <c r="J172" s="69"/>
      <c r="K172" s="70" t="str">
        <f t="shared" si="72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1"/>
      <c r="C173" s="1"/>
      <c r="D173" s="1"/>
      <c r="E173" s="2"/>
      <c r="F173" s="2"/>
      <c r="G173" s="3"/>
      <c r="H173" s="4"/>
      <c r="I173" s="69"/>
      <c r="J173" s="69"/>
      <c r="K173" s="70" t="str">
        <f t="shared" si="72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1"/>
      <c r="C174" s="1"/>
      <c r="D174" s="1"/>
      <c r="E174" s="2"/>
      <c r="F174" s="2"/>
      <c r="G174" s="3"/>
      <c r="H174" s="4"/>
      <c r="I174" s="69"/>
      <c r="J174" s="69"/>
      <c r="K174" s="70" t="str">
        <f t="shared" si="72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1"/>
      <c r="C175" s="1"/>
      <c r="D175" s="1"/>
      <c r="E175" s="2"/>
      <c r="F175" s="2"/>
      <c r="G175" s="3"/>
      <c r="H175" s="4"/>
      <c r="I175" s="69"/>
      <c r="J175" s="69"/>
      <c r="K175" s="70" t="str">
        <f t="shared" si="72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1"/>
      <c r="C176" s="1"/>
      <c r="D176" s="1"/>
      <c r="E176" s="2"/>
      <c r="F176" s="2"/>
      <c r="G176" s="3"/>
      <c r="H176" s="4"/>
      <c r="I176" s="69"/>
      <c r="J176" s="69"/>
      <c r="K176" s="70" t="str">
        <f t="shared" si="72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1"/>
      <c r="C177" s="1"/>
      <c r="D177" s="1"/>
      <c r="E177" s="2"/>
      <c r="F177" s="2"/>
      <c r="G177" s="3"/>
      <c r="H177" s="4"/>
      <c r="I177" s="69"/>
      <c r="J177" s="69"/>
      <c r="K177" s="70" t="str">
        <f t="shared" si="72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1"/>
      <c r="C178" s="1"/>
      <c r="D178" s="1"/>
      <c r="E178" s="2"/>
      <c r="F178" s="2"/>
      <c r="G178" s="3"/>
      <c r="H178" s="4"/>
      <c r="I178" s="69"/>
      <c r="J178" s="69"/>
      <c r="K178" s="70" t="str">
        <f t="shared" si="72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1"/>
      <c r="C179" s="1"/>
      <c r="D179" s="1"/>
      <c r="E179" s="2"/>
      <c r="F179" s="2"/>
      <c r="G179" s="3"/>
      <c r="H179" s="4"/>
      <c r="I179" s="69"/>
      <c r="J179" s="69"/>
      <c r="K179" s="70" t="str">
        <f t="shared" si="72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1"/>
      <c r="C180" s="1"/>
      <c r="D180" s="1"/>
      <c r="E180" s="2"/>
      <c r="F180" s="2"/>
      <c r="G180" s="3"/>
      <c r="H180" s="4"/>
      <c r="I180" s="69"/>
      <c r="J180" s="69"/>
      <c r="K180" s="70" t="str">
        <f t="shared" si="72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1"/>
      <c r="C181" s="1"/>
      <c r="D181" s="1"/>
      <c r="E181" s="2"/>
      <c r="F181" s="2"/>
      <c r="G181" s="3"/>
      <c r="H181" s="4"/>
      <c r="I181" s="69"/>
      <c r="J181" s="69"/>
      <c r="K181" s="70" t="str">
        <f t="shared" si="72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1"/>
      <c r="C182" s="1"/>
      <c r="D182" s="1"/>
      <c r="E182" s="2"/>
      <c r="F182" s="2"/>
      <c r="G182" s="3"/>
      <c r="H182" s="4"/>
      <c r="I182" s="69"/>
      <c r="J182" s="69"/>
      <c r="K182" s="70" t="str">
        <f t="shared" si="72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1"/>
      <c r="C183" s="1"/>
      <c r="D183" s="1"/>
      <c r="E183" s="2"/>
      <c r="F183" s="2"/>
      <c r="G183" s="3"/>
      <c r="H183" s="4"/>
      <c r="I183" s="69"/>
      <c r="J183" s="69"/>
      <c r="K183" s="70" t="str">
        <f t="shared" si="72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1"/>
      <c r="C184" s="1"/>
      <c r="D184" s="1"/>
      <c r="E184" s="2"/>
      <c r="F184" s="2"/>
      <c r="G184" s="3"/>
      <c r="H184" s="4"/>
      <c r="I184" s="69"/>
      <c r="J184" s="69"/>
      <c r="K184" s="70" t="str">
        <f t="shared" si="72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1"/>
      <c r="C185" s="1"/>
      <c r="D185" s="1"/>
      <c r="E185" s="2"/>
      <c r="F185" s="2"/>
      <c r="G185" s="3"/>
      <c r="H185" s="4"/>
      <c r="I185" s="69"/>
      <c r="J185" s="69"/>
      <c r="K185" s="70" t="str">
        <f t="shared" si="72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1"/>
      <c r="C186" s="1"/>
      <c r="D186" s="1"/>
      <c r="E186" s="2"/>
      <c r="F186" s="2"/>
      <c r="G186" s="3"/>
      <c r="H186" s="4"/>
      <c r="I186" s="69"/>
      <c r="J186" s="69"/>
      <c r="K186" s="70" t="str">
        <f t="shared" si="72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1"/>
      <c r="C187" s="1"/>
      <c r="D187" s="1"/>
      <c r="E187" s="2"/>
      <c r="F187" s="2"/>
      <c r="G187" s="3"/>
      <c r="H187" s="4"/>
      <c r="I187" s="69"/>
      <c r="J187" s="69"/>
      <c r="K187" s="70" t="str">
        <f t="shared" si="72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1"/>
      <c r="C188" s="1"/>
      <c r="D188" s="1"/>
      <c r="E188" s="2"/>
      <c r="F188" s="2"/>
      <c r="G188" s="3"/>
      <c r="H188" s="4"/>
      <c r="I188" s="69"/>
      <c r="J188" s="69"/>
      <c r="K188" s="70" t="str">
        <f t="shared" si="72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1"/>
      <c r="C189" s="1"/>
      <c r="D189" s="1"/>
      <c r="E189" s="2"/>
      <c r="F189" s="2"/>
      <c r="G189" s="3"/>
      <c r="H189" s="4"/>
      <c r="I189" s="69"/>
      <c r="J189" s="71"/>
      <c r="K189" s="70" t="str">
        <f t="shared" si="72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1"/>
      <c r="C190" s="1"/>
      <c r="D190" s="1"/>
      <c r="E190" s="2"/>
      <c r="F190" s="2"/>
      <c r="G190" s="3"/>
      <c r="H190" s="4"/>
      <c r="I190" s="69"/>
      <c r="J190" s="69"/>
      <c r="K190" s="70" t="str">
        <f t="shared" si="72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1"/>
      <c r="C191" s="1"/>
      <c r="D191" s="1"/>
      <c r="E191" s="2"/>
      <c r="F191" s="2"/>
      <c r="G191" s="3"/>
      <c r="H191" s="4"/>
      <c r="I191" s="69"/>
      <c r="J191" s="69"/>
      <c r="K191" s="70" t="str">
        <f t="shared" si="72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1"/>
      <c r="C192" s="1"/>
      <c r="D192" s="1"/>
      <c r="E192" s="2"/>
      <c r="F192" s="2"/>
      <c r="G192" s="3"/>
      <c r="H192" s="4"/>
      <c r="I192" s="69"/>
      <c r="J192" s="69"/>
      <c r="K192" s="70" t="str">
        <f t="shared" si="72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1"/>
      <c r="C193" s="1"/>
      <c r="D193" s="1"/>
      <c r="E193" s="2"/>
      <c r="F193" s="2"/>
      <c r="G193" s="3"/>
      <c r="H193" s="4"/>
      <c r="I193" s="69"/>
      <c r="J193" s="69"/>
      <c r="K193" s="70" t="str">
        <f t="shared" si="72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1"/>
      <c r="C194" s="1"/>
      <c r="D194" s="1"/>
      <c r="E194" s="2"/>
      <c r="F194" s="2"/>
      <c r="G194" s="3"/>
      <c r="H194" s="4"/>
      <c r="I194" s="69"/>
      <c r="J194" s="69"/>
      <c r="K194" s="70" t="str">
        <f t="shared" si="72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1"/>
      <c r="C195" s="1"/>
      <c r="D195" s="1"/>
      <c r="E195" s="2"/>
      <c r="F195" s="2"/>
      <c r="G195" s="3"/>
      <c r="H195" s="4"/>
      <c r="I195" s="69"/>
      <c r="J195" s="69"/>
      <c r="K195" s="70" t="str">
        <f t="shared" si="72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1"/>
      <c r="C196" s="1"/>
      <c r="D196" s="1"/>
      <c r="E196" s="2"/>
      <c r="F196" s="2"/>
      <c r="G196" s="3"/>
      <c r="H196" s="4"/>
      <c r="I196" s="69"/>
      <c r="J196" s="69"/>
      <c r="K196" s="70" t="str">
        <f t="shared" si="72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1"/>
      <c r="C197" s="1"/>
      <c r="D197" s="1"/>
      <c r="E197" s="2"/>
      <c r="F197" s="2"/>
      <c r="G197" s="3"/>
      <c r="H197" s="4"/>
      <c r="I197" s="69"/>
      <c r="J197" s="69"/>
      <c r="K197" s="70" t="str">
        <f t="shared" si="72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1"/>
      <c r="C198" s="1"/>
      <c r="D198" s="1"/>
      <c r="E198" s="2"/>
      <c r="F198" s="2"/>
      <c r="G198" s="3"/>
      <c r="H198" s="4"/>
      <c r="I198" s="69"/>
      <c r="J198" s="69"/>
      <c r="K198" s="70" t="str">
        <f t="shared" si="72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1"/>
      <c r="C199" s="1"/>
      <c r="D199" s="1"/>
      <c r="E199" s="2"/>
      <c r="F199" s="2"/>
      <c r="G199" s="3"/>
      <c r="H199" s="4"/>
      <c r="I199" s="69"/>
      <c r="J199" s="69"/>
      <c r="K199" s="70" t="str">
        <f t="shared" si="72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1"/>
      <c r="C200" s="1"/>
      <c r="D200" s="1"/>
      <c r="E200" s="2"/>
      <c r="F200" s="2"/>
      <c r="G200" s="3"/>
      <c r="H200" s="4"/>
      <c r="I200" s="69"/>
      <c r="J200" s="69"/>
      <c r="K200" s="70" t="str">
        <f t="shared" si="72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1"/>
      <c r="C201" s="1"/>
      <c r="D201" s="1"/>
      <c r="E201" s="2"/>
      <c r="F201" s="2"/>
      <c r="G201" s="3"/>
      <c r="H201" s="4"/>
      <c r="I201" s="69"/>
      <c r="J201" s="69"/>
      <c r="K201" s="70" t="str">
        <f t="shared" si="72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1"/>
      <c r="C202" s="1"/>
      <c r="D202" s="1"/>
      <c r="E202" s="2"/>
      <c r="F202" s="2"/>
      <c r="G202" s="3"/>
      <c r="H202" s="4"/>
      <c r="I202" s="69"/>
      <c r="J202" s="69"/>
      <c r="K202" s="70" t="str">
        <f t="shared" si="72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1"/>
      <c r="C203" s="1"/>
      <c r="D203" s="1"/>
      <c r="E203" s="2"/>
      <c r="F203" s="2"/>
      <c r="G203" s="3"/>
      <c r="H203" s="4"/>
      <c r="I203" s="69"/>
      <c r="J203" s="69"/>
      <c r="K203" s="70" t="str">
        <f t="shared" si="72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1"/>
      <c r="C204" s="1"/>
      <c r="D204" s="1"/>
      <c r="E204" s="2"/>
      <c r="F204" s="2"/>
      <c r="G204" s="3"/>
      <c r="H204" s="4"/>
      <c r="I204" s="69"/>
      <c r="J204" s="69"/>
      <c r="K204" s="70" t="str">
        <f t="shared" si="72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1"/>
      <c r="C205" s="1"/>
      <c r="D205" s="1"/>
      <c r="E205" s="2"/>
      <c r="F205" s="2"/>
      <c r="G205" s="3"/>
      <c r="H205" s="4"/>
      <c r="I205" s="69"/>
      <c r="J205" s="69"/>
      <c r="K205" s="70" t="str">
        <f t="shared" si="72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1"/>
      <c r="C206" s="1"/>
      <c r="D206" s="1"/>
      <c r="E206" s="2"/>
      <c r="F206" s="2"/>
      <c r="G206" s="3"/>
      <c r="H206" s="4"/>
      <c r="I206" s="69"/>
      <c r="J206" s="69"/>
      <c r="K206" s="70" t="str">
        <f t="shared" si="72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1"/>
      <c r="C207" s="1"/>
      <c r="D207" s="1"/>
      <c r="E207" s="2"/>
      <c r="F207" s="2"/>
      <c r="G207" s="3"/>
      <c r="H207" s="4"/>
      <c r="I207" s="69"/>
      <c r="J207" s="69"/>
      <c r="K207" s="70" t="str">
        <f t="shared" si="72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1"/>
      <c r="C208" s="1"/>
      <c r="D208" s="1"/>
      <c r="E208" s="2"/>
      <c r="F208" s="2"/>
      <c r="G208" s="3"/>
      <c r="H208" s="4"/>
      <c r="I208" s="69"/>
      <c r="J208" s="69"/>
      <c r="K208" s="70" t="str">
        <f t="shared" si="72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1"/>
      <c r="C209" s="1"/>
      <c r="D209" s="1"/>
      <c r="E209" s="2"/>
      <c r="F209" s="2"/>
      <c r="G209" s="3"/>
      <c r="H209" s="4"/>
      <c r="I209" s="69"/>
      <c r="J209" s="69"/>
      <c r="K209" s="70" t="str">
        <f t="shared" si="72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1"/>
      <c r="C210" s="1"/>
      <c r="D210" s="1"/>
      <c r="E210" s="2"/>
      <c r="F210" s="2"/>
      <c r="G210" s="3"/>
      <c r="H210" s="4"/>
      <c r="I210" s="69"/>
      <c r="J210" s="69"/>
      <c r="K210" s="70" t="str">
        <f t="shared" si="72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1"/>
      <c r="C211" s="1"/>
      <c r="D211" s="1"/>
      <c r="E211" s="2"/>
      <c r="F211" s="2"/>
      <c r="G211" s="3"/>
      <c r="H211" s="4"/>
      <c r="I211" s="69"/>
      <c r="J211" s="69"/>
      <c r="K211" s="72" t="str">
        <f t="shared" si="72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1"/>
      <c r="C212" s="1"/>
      <c r="D212" s="1"/>
      <c r="E212" s="2"/>
      <c r="F212" s="2"/>
      <c r="G212" s="3"/>
      <c r="H212" s="4"/>
      <c r="I212" s="69"/>
      <c r="J212" s="69"/>
      <c r="K212" s="73" t="str">
        <f t="shared" si="72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1"/>
      <c r="C213" s="1"/>
      <c r="D213" s="1"/>
      <c r="E213" s="2"/>
      <c r="F213" s="2"/>
      <c r="G213" s="3"/>
      <c r="H213" s="4"/>
      <c r="I213" s="69"/>
      <c r="J213" s="69"/>
      <c r="K213" s="73" t="str">
        <f t="shared" si="72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1"/>
      <c r="C214" s="1"/>
      <c r="D214" s="1"/>
      <c r="E214" s="2"/>
      <c r="F214" s="2"/>
      <c r="G214" s="3"/>
      <c r="H214" s="4"/>
      <c r="I214" s="69"/>
      <c r="J214" s="69"/>
      <c r="K214" s="73" t="str">
        <f t="shared" si="72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1"/>
      <c r="C215" s="1"/>
      <c r="D215" s="1"/>
      <c r="E215" s="2"/>
      <c r="F215" s="2"/>
      <c r="G215" s="3"/>
      <c r="H215" s="4"/>
      <c r="I215" s="69"/>
      <c r="J215" s="69"/>
      <c r="K215" s="73" t="str">
        <f t="shared" si="72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1"/>
      <c r="C216" s="1"/>
      <c r="D216" s="1"/>
      <c r="E216" s="2"/>
      <c r="F216" s="2"/>
      <c r="G216" s="3"/>
      <c r="H216" s="4"/>
      <c r="I216" s="69"/>
      <c r="J216" s="69"/>
      <c r="K216" s="73" t="str">
        <f t="shared" si="72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1"/>
      <c r="C217" s="1"/>
      <c r="D217" s="1"/>
      <c r="E217" s="2"/>
      <c r="F217" s="2"/>
      <c r="G217" s="3"/>
      <c r="H217" s="4"/>
      <c r="I217" s="69"/>
      <c r="J217" s="69"/>
      <c r="K217" s="73" t="str">
        <f t="shared" si="72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1"/>
      <c r="C218" s="1"/>
      <c r="D218" s="1"/>
      <c r="E218" s="2"/>
      <c r="F218" s="2"/>
      <c r="G218" s="3"/>
      <c r="H218" s="4"/>
      <c r="I218" s="69"/>
      <c r="J218" s="69"/>
      <c r="K218" s="73" t="str">
        <f t="shared" si="72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1"/>
      <c r="C219" s="1"/>
      <c r="D219" s="1"/>
      <c r="E219" s="2"/>
      <c r="F219" s="2"/>
      <c r="G219" s="3"/>
      <c r="H219" s="4"/>
      <c r="I219" s="69"/>
      <c r="J219" s="69"/>
      <c r="K219" s="73" t="str">
        <f t="shared" si="72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1"/>
      <c r="C220" s="1"/>
      <c r="D220" s="1"/>
      <c r="E220" s="2"/>
      <c r="F220" s="2"/>
      <c r="G220" s="3"/>
      <c r="H220" s="4"/>
      <c r="I220" s="69"/>
      <c r="J220" s="69"/>
      <c r="K220" s="73" t="str">
        <f t="shared" si="72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1"/>
      <c r="C221" s="1"/>
      <c r="D221" s="1"/>
      <c r="E221" s="2"/>
      <c r="F221" s="2"/>
      <c r="G221" s="3"/>
      <c r="H221" s="4"/>
      <c r="I221" s="69"/>
      <c r="J221" s="69"/>
      <c r="K221" s="73" t="str">
        <f t="shared" si="72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1"/>
      <c r="C222" s="1"/>
      <c r="D222" s="1"/>
      <c r="E222" s="2"/>
      <c r="F222" s="2"/>
      <c r="G222" s="3"/>
      <c r="H222" s="4"/>
      <c r="I222" s="69"/>
      <c r="J222" s="69"/>
      <c r="K222" s="73" t="str">
        <f t="shared" si="72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1"/>
      <c r="C223" s="1"/>
      <c r="D223" s="1"/>
      <c r="E223" s="2"/>
      <c r="F223" s="2"/>
      <c r="G223" s="3"/>
      <c r="H223" s="4"/>
      <c r="I223" s="69"/>
      <c r="J223" s="69"/>
      <c r="K223" s="73" t="str">
        <f t="shared" si="72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1"/>
      <c r="C224" s="1"/>
      <c r="D224" s="1"/>
      <c r="E224" s="2"/>
      <c r="F224" s="2"/>
      <c r="G224" s="3"/>
      <c r="H224" s="4"/>
      <c r="I224" s="69"/>
      <c r="J224" s="69"/>
      <c r="K224" s="73" t="str">
        <f t="shared" si="72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1"/>
      <c r="C225" s="1"/>
      <c r="D225" s="1"/>
      <c r="E225" s="2"/>
      <c r="F225" s="2"/>
      <c r="G225" s="3"/>
      <c r="H225" s="4"/>
      <c r="I225" s="69"/>
      <c r="J225" s="69"/>
      <c r="K225" s="73" t="str">
        <f t="shared" si="72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1"/>
      <c r="C226" s="1"/>
      <c r="D226" s="1"/>
      <c r="E226" s="2"/>
      <c r="F226" s="2"/>
      <c r="G226" s="3"/>
      <c r="H226" s="4"/>
      <c r="I226" s="69"/>
      <c r="J226" s="69"/>
      <c r="K226" s="73" t="str">
        <f t="shared" si="72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1"/>
      <c r="C227" s="1"/>
      <c r="D227" s="1"/>
      <c r="E227" s="2"/>
      <c r="F227" s="2"/>
      <c r="G227" s="3"/>
      <c r="H227" s="4"/>
      <c r="I227" s="69"/>
      <c r="J227" s="69"/>
      <c r="K227" s="73" t="str">
        <f t="shared" si="72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1"/>
      <c r="C228" s="1"/>
      <c r="D228" s="1"/>
      <c r="E228" s="2"/>
      <c r="F228" s="2"/>
      <c r="G228" s="3"/>
      <c r="H228" s="4"/>
      <c r="I228" s="69"/>
      <c r="J228" s="69"/>
      <c r="K228" s="73" t="str">
        <f t="shared" si="72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1"/>
      <c r="C229" s="1"/>
      <c r="D229" s="1"/>
      <c r="E229" s="2"/>
      <c r="F229" s="2"/>
      <c r="G229" s="3"/>
      <c r="H229" s="4"/>
      <c r="I229" s="69"/>
      <c r="J229" s="69"/>
      <c r="K229" s="73" t="str">
        <f t="shared" si="72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1"/>
      <c r="C230" s="1"/>
      <c r="D230" s="1"/>
      <c r="E230" s="2"/>
      <c r="F230" s="2"/>
      <c r="G230" s="3"/>
      <c r="H230" s="4"/>
      <c r="I230" s="69"/>
      <c r="J230" s="69"/>
      <c r="K230" s="73" t="str">
        <f t="shared" si="72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1"/>
      <c r="C231" s="1"/>
      <c r="D231" s="1"/>
      <c r="E231" s="2"/>
      <c r="F231" s="2"/>
      <c r="G231" s="3"/>
      <c r="H231" s="4"/>
      <c r="I231" s="69"/>
      <c r="J231" s="69"/>
      <c r="K231" s="73" t="str">
        <f t="shared" si="72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1"/>
      <c r="C232" s="1"/>
      <c r="D232" s="1"/>
      <c r="E232" s="2"/>
      <c r="F232" s="2"/>
      <c r="G232" s="3"/>
      <c r="H232" s="4"/>
      <c r="I232" s="69"/>
      <c r="J232" s="69"/>
      <c r="K232" s="73" t="str">
        <f t="shared" si="72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1"/>
      <c r="C233" s="1"/>
      <c r="D233" s="1"/>
      <c r="E233" s="2"/>
      <c r="F233" s="2"/>
      <c r="G233" s="3"/>
      <c r="H233" s="4"/>
      <c r="I233" s="69"/>
      <c r="J233" s="69"/>
      <c r="K233" s="73" t="str">
        <f t="shared" si="72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1"/>
      <c r="C234" s="1"/>
      <c r="D234" s="1"/>
      <c r="E234" s="2"/>
      <c r="F234" s="2"/>
      <c r="G234" s="3"/>
      <c r="H234" s="4"/>
      <c r="I234" s="69"/>
      <c r="J234" s="69"/>
      <c r="K234" s="73" t="str">
        <f t="shared" si="72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1"/>
      <c r="C235" s="1"/>
      <c r="D235" s="1"/>
      <c r="E235" s="2"/>
      <c r="F235" s="2"/>
      <c r="G235" s="3"/>
      <c r="H235" s="4"/>
      <c r="I235" s="69"/>
      <c r="J235" s="69"/>
      <c r="K235" s="73" t="str">
        <f t="shared" si="72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1"/>
      <c r="C236" s="1"/>
      <c r="D236" s="1"/>
      <c r="E236" s="2"/>
      <c r="F236" s="2"/>
      <c r="G236" s="3"/>
      <c r="H236" s="4"/>
      <c r="I236" s="69"/>
      <c r="J236" s="69"/>
      <c r="K236" s="73" t="str">
        <f t="shared" si="72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1"/>
      <c r="C237" s="1"/>
      <c r="D237" s="1"/>
      <c r="E237" s="2"/>
      <c r="F237" s="2"/>
      <c r="G237" s="3"/>
      <c r="H237" s="4"/>
      <c r="I237" s="69"/>
      <c r="J237" s="69"/>
      <c r="K237" s="73" t="str">
        <f t="shared" si="72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1"/>
      <c r="C238" s="1"/>
      <c r="D238" s="1"/>
      <c r="E238" s="2"/>
      <c r="F238" s="2"/>
      <c r="G238" s="3"/>
      <c r="H238" s="4"/>
      <c r="I238" s="69"/>
      <c r="J238" s="69"/>
      <c r="K238" s="73" t="str">
        <f t="shared" si="72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1"/>
      <c r="C239" s="1"/>
      <c r="D239" s="1"/>
      <c r="E239" s="2"/>
      <c r="F239" s="2"/>
      <c r="G239" s="3"/>
      <c r="H239" s="4"/>
      <c r="I239" s="69"/>
      <c r="J239" s="69"/>
      <c r="K239" s="73" t="str">
        <f t="shared" si="72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1"/>
      <c r="C240" s="1"/>
      <c r="D240" s="1"/>
      <c r="E240" s="2"/>
      <c r="F240" s="2"/>
      <c r="G240" s="3"/>
      <c r="H240" s="4"/>
      <c r="I240" s="69"/>
      <c r="J240" s="69"/>
      <c r="K240" s="73" t="str">
        <f t="shared" si="72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1"/>
      <c r="C241" s="1"/>
      <c r="D241" s="1"/>
      <c r="E241" s="2"/>
      <c r="F241" s="2"/>
      <c r="G241" s="3"/>
      <c r="H241" s="4"/>
      <c r="I241" s="69"/>
      <c r="J241" s="69"/>
      <c r="K241" s="73" t="str">
        <f t="shared" si="72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1"/>
      <c r="C242" s="1"/>
      <c r="D242" s="1"/>
      <c r="E242" s="2"/>
      <c r="F242" s="2"/>
      <c r="G242" s="3"/>
      <c r="H242" s="4"/>
      <c r="I242" s="69"/>
      <c r="J242" s="69"/>
      <c r="K242" s="73" t="str">
        <f t="shared" si="72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1"/>
      <c r="C243" s="1"/>
      <c r="D243" s="1"/>
      <c r="E243" s="2"/>
      <c r="F243" s="2"/>
      <c r="G243" s="3"/>
      <c r="H243" s="4"/>
      <c r="I243" s="69"/>
      <c r="J243" s="69"/>
      <c r="K243" s="73" t="str">
        <f t="shared" si="72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1"/>
      <c r="C244" s="1"/>
      <c r="D244" s="1"/>
      <c r="E244" s="2"/>
      <c r="F244" s="2"/>
      <c r="G244" s="3"/>
      <c r="H244" s="4"/>
      <c r="I244" s="69"/>
      <c r="J244" s="69"/>
      <c r="K244" s="73" t="str">
        <f t="shared" si="72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1"/>
      <c r="C245" s="1"/>
      <c r="D245" s="1"/>
      <c r="E245" s="2"/>
      <c r="F245" s="2"/>
      <c r="G245" s="3"/>
      <c r="H245" s="4"/>
      <c r="I245" s="69"/>
      <c r="J245" s="69"/>
      <c r="K245" s="73" t="str">
        <f t="shared" si="72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1"/>
      <c r="C246" s="1"/>
      <c r="D246" s="1"/>
      <c r="E246" s="2"/>
      <c r="F246" s="2"/>
      <c r="G246" s="3"/>
      <c r="H246" s="4"/>
      <c r="I246" s="69"/>
      <c r="J246" s="69"/>
      <c r="K246" s="73" t="str">
        <f t="shared" si="72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1"/>
      <c r="C247" s="1"/>
      <c r="D247" s="1"/>
      <c r="E247" s="2"/>
      <c r="F247" s="2"/>
      <c r="G247" s="3"/>
      <c r="H247" s="4"/>
      <c r="I247" s="69"/>
      <c r="J247" s="69"/>
      <c r="K247" s="73" t="str">
        <f t="shared" si="72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1"/>
      <c r="C248" s="1"/>
      <c r="D248" s="1"/>
      <c r="E248" s="2"/>
      <c r="F248" s="2"/>
      <c r="G248" s="3"/>
      <c r="H248" s="4"/>
      <c r="I248" s="69"/>
      <c r="J248" s="69"/>
      <c r="K248" s="73" t="str">
        <f t="shared" si="72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1"/>
      <c r="C249" s="1"/>
      <c r="D249" s="1"/>
      <c r="E249" s="2"/>
      <c r="F249" s="2"/>
      <c r="G249" s="3"/>
      <c r="H249" s="4"/>
      <c r="I249" s="69"/>
      <c r="J249" s="69"/>
      <c r="K249" s="73" t="str">
        <f t="shared" si="72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1"/>
      <c r="C250" s="1"/>
      <c r="D250" s="1"/>
      <c r="E250" s="2"/>
      <c r="F250" s="2"/>
      <c r="G250" s="3"/>
      <c r="H250" s="4"/>
      <c r="I250" s="69"/>
      <c r="J250" s="69"/>
      <c r="K250" s="73" t="str">
        <f t="shared" si="72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1"/>
      <c r="C251" s="1"/>
      <c r="D251" s="1"/>
      <c r="E251" s="2"/>
      <c r="F251" s="2"/>
      <c r="G251" s="3"/>
      <c r="H251" s="4"/>
      <c r="I251" s="69"/>
      <c r="J251" s="69"/>
      <c r="K251" s="73" t="str">
        <f t="shared" si="72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1"/>
      <c r="C252" s="1"/>
      <c r="D252" s="1"/>
      <c r="E252" s="2"/>
      <c r="F252" s="2"/>
      <c r="G252" s="3"/>
      <c r="H252" s="4"/>
      <c r="I252" s="69"/>
      <c r="J252" s="69"/>
      <c r="K252" s="73" t="str">
        <f t="shared" si="72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1"/>
      <c r="C253" s="1"/>
      <c r="D253" s="1"/>
      <c r="E253" s="2"/>
      <c r="F253" s="2"/>
      <c r="G253" s="3"/>
      <c r="H253" s="4"/>
      <c r="I253" s="69"/>
      <c r="J253" s="69"/>
      <c r="K253" s="73" t="str">
        <f t="shared" si="72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1"/>
      <c r="C254" s="1"/>
      <c r="D254" s="1"/>
      <c r="E254" s="2"/>
      <c r="F254" s="2"/>
      <c r="G254" s="3"/>
      <c r="H254" s="4"/>
      <c r="I254" s="69"/>
      <c r="J254" s="69"/>
      <c r="K254" s="73" t="str">
        <f t="shared" si="72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1"/>
      <c r="C255" s="1"/>
      <c r="D255" s="1"/>
      <c r="E255" s="2"/>
      <c r="F255" s="2"/>
      <c r="G255" s="3"/>
      <c r="H255" s="4"/>
      <c r="I255" s="69"/>
      <c r="J255" s="69"/>
      <c r="K255" s="73" t="str">
        <f t="shared" si="72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1"/>
      <c r="C256" s="1"/>
      <c r="D256" s="1"/>
      <c r="E256" s="2"/>
      <c r="F256" s="2"/>
      <c r="G256" s="3"/>
      <c r="H256" s="4"/>
      <c r="I256" s="69"/>
      <c r="J256" s="69"/>
      <c r="K256" s="73" t="str">
        <f t="shared" si="72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1"/>
      <c r="C257" s="1"/>
      <c r="D257" s="1"/>
      <c r="E257" s="2"/>
      <c r="F257" s="2"/>
      <c r="G257" s="3"/>
      <c r="H257" s="4"/>
      <c r="I257" s="69"/>
      <c r="J257" s="69"/>
      <c r="K257" s="73" t="str">
        <f t="shared" si="72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1"/>
      <c r="C258" s="1"/>
      <c r="D258" s="1"/>
      <c r="E258" s="2"/>
      <c r="F258" s="2"/>
      <c r="G258" s="3"/>
      <c r="H258" s="4"/>
      <c r="I258" s="69"/>
      <c r="J258" s="69"/>
      <c r="K258" s="73" t="str">
        <f t="shared" si="72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1"/>
      <c r="C259" s="1"/>
      <c r="D259" s="1"/>
      <c r="E259" s="2"/>
      <c r="F259" s="2"/>
      <c r="G259" s="3"/>
      <c r="H259" s="4"/>
      <c r="I259" s="69"/>
      <c r="J259" s="69"/>
      <c r="K259" s="73" t="str">
        <f t="shared" si="72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1"/>
      <c r="C260" s="1"/>
      <c r="D260" s="1"/>
      <c r="E260" s="2"/>
      <c r="F260" s="2"/>
      <c r="G260" s="3"/>
      <c r="H260" s="4"/>
      <c r="I260" s="69"/>
      <c r="J260" s="69"/>
      <c r="K260" s="73" t="str">
        <f t="shared" si="72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1"/>
      <c r="C261" s="1"/>
      <c r="D261" s="1"/>
      <c r="E261" s="2"/>
      <c r="F261" s="2"/>
      <c r="G261" s="3"/>
      <c r="H261" s="4"/>
      <c r="I261" s="69"/>
      <c r="J261" s="69"/>
      <c r="K261" s="73" t="str">
        <f t="shared" si="72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1"/>
      <c r="C262" s="1"/>
      <c r="D262" s="1"/>
      <c r="E262" s="2"/>
      <c r="F262" s="2"/>
      <c r="G262" s="3"/>
      <c r="H262" s="4"/>
      <c r="I262" s="69"/>
      <c r="J262" s="69"/>
      <c r="K262" s="73" t="str">
        <f t="shared" si="72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1"/>
      <c r="C263" s="1"/>
      <c r="D263" s="1"/>
      <c r="E263" s="2"/>
      <c r="F263" s="2"/>
      <c r="G263" s="3"/>
      <c r="H263" s="4"/>
      <c r="I263" s="69"/>
      <c r="J263" s="69"/>
      <c r="K263" s="73" t="str">
        <f t="shared" si="72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1"/>
      <c r="C264" s="1"/>
      <c r="D264" s="1"/>
      <c r="E264" s="2"/>
      <c r="F264" s="2"/>
      <c r="G264" s="3"/>
      <c r="H264" s="4"/>
      <c r="I264" s="69"/>
      <c r="J264" s="69"/>
      <c r="K264" s="73" t="str">
        <f t="shared" si="72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1"/>
      <c r="C265" s="1"/>
      <c r="D265" s="1"/>
      <c r="E265" s="2"/>
      <c r="F265" s="2"/>
      <c r="G265" s="3"/>
      <c r="H265" s="4"/>
      <c r="I265" s="69"/>
      <c r="J265" s="69"/>
      <c r="K265" s="73" t="str">
        <f t="shared" si="72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1"/>
      <c r="C266" s="1"/>
      <c r="D266" s="1"/>
      <c r="E266" s="2"/>
      <c r="F266" s="2"/>
      <c r="G266" s="3"/>
      <c r="H266" s="4"/>
      <c r="I266" s="69"/>
      <c r="J266" s="69"/>
      <c r="K266" s="73" t="str">
        <f t="shared" si="72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1"/>
      <c r="C267" s="1"/>
      <c r="D267" s="1"/>
      <c r="E267" s="2"/>
      <c r="F267" s="2"/>
      <c r="G267" s="3"/>
      <c r="H267" s="4"/>
      <c r="I267" s="69"/>
      <c r="J267" s="69"/>
      <c r="K267" s="73" t="str">
        <f t="shared" si="72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1"/>
      <c r="C268" s="1"/>
      <c r="D268" s="1"/>
      <c r="E268" s="2"/>
      <c r="F268" s="2"/>
      <c r="G268" s="3"/>
      <c r="H268" s="4"/>
      <c r="I268" s="69"/>
      <c r="J268" s="69"/>
      <c r="K268" s="73" t="str">
        <f t="shared" si="72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1"/>
      <c r="C269" s="1"/>
      <c r="D269" s="1"/>
      <c r="E269" s="2"/>
      <c r="F269" s="2"/>
      <c r="G269" s="3"/>
      <c r="H269" s="4"/>
      <c r="I269" s="69"/>
      <c r="J269" s="69"/>
      <c r="K269" s="73" t="str">
        <f t="shared" si="72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1"/>
      <c r="C270" s="1"/>
      <c r="D270" s="1"/>
      <c r="E270" s="2"/>
      <c r="F270" s="2"/>
      <c r="G270" s="3"/>
      <c r="H270" s="4"/>
      <c r="I270" s="69"/>
      <c r="J270" s="69"/>
      <c r="K270" s="73" t="str">
        <f t="shared" si="72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1"/>
      <c r="C271" s="1"/>
      <c r="D271" s="1"/>
      <c r="E271" s="2"/>
      <c r="F271" s="2"/>
      <c r="G271" s="3"/>
      <c r="H271" s="4"/>
      <c r="I271" s="69"/>
      <c r="J271" s="69"/>
      <c r="K271" s="73" t="str">
        <f t="shared" si="72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1"/>
      <c r="C272" s="1"/>
      <c r="D272" s="1"/>
      <c r="E272" s="2"/>
      <c r="F272" s="2"/>
      <c r="G272" s="3"/>
      <c r="H272" s="4"/>
      <c r="I272" s="69"/>
      <c r="J272" s="69"/>
      <c r="K272" s="73" t="str">
        <f t="shared" si="72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1"/>
      <c r="C273" s="1"/>
      <c r="D273" s="1"/>
      <c r="E273" s="2"/>
      <c r="F273" s="2"/>
      <c r="G273" s="3"/>
      <c r="H273" s="4"/>
      <c r="I273" s="69"/>
      <c r="J273" s="69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1"/>
      <c r="C274" s="1"/>
      <c r="D274" s="1"/>
      <c r="E274" s="2"/>
      <c r="F274" s="2"/>
      <c r="G274" s="3"/>
      <c r="H274" s="4"/>
      <c r="I274" s="69"/>
      <c r="J274" s="69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1"/>
      <c r="C275" s="1"/>
      <c r="D275" s="1"/>
      <c r="E275" s="2"/>
      <c r="F275" s="2"/>
      <c r="G275" s="3"/>
      <c r="H275" s="4"/>
      <c r="I275" s="69"/>
      <c r="J275" s="69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1"/>
      <c r="C276" s="1"/>
      <c r="D276" s="1"/>
      <c r="E276" s="2"/>
      <c r="F276" s="2"/>
      <c r="G276" s="3"/>
      <c r="H276" s="4"/>
      <c r="I276" s="69"/>
      <c r="J276" s="69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1"/>
      <c r="C277" s="1"/>
      <c r="D277" s="1"/>
      <c r="E277" s="2"/>
      <c r="F277" s="2"/>
      <c r="G277" s="3"/>
      <c r="H277" s="4"/>
      <c r="I277" s="69"/>
      <c r="J277" s="69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1"/>
      <c r="C278" s="1"/>
      <c r="D278" s="1"/>
      <c r="E278" s="2"/>
      <c r="F278" s="2"/>
      <c r="G278" s="3"/>
      <c r="H278" s="4"/>
      <c r="I278" s="69"/>
      <c r="J278" s="69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1"/>
      <c r="C279" s="1"/>
      <c r="D279" s="1"/>
      <c r="E279" s="2"/>
      <c r="F279" s="2"/>
      <c r="G279" s="3"/>
      <c r="H279" s="4"/>
      <c r="I279" s="69"/>
      <c r="J279" s="69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1"/>
      <c r="C280" s="1"/>
      <c r="D280" s="1"/>
      <c r="E280" s="2"/>
      <c r="F280" s="2"/>
      <c r="G280" s="3"/>
      <c r="H280" s="4"/>
      <c r="I280" s="69"/>
      <c r="J280" s="69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1"/>
      <c r="C281" s="1"/>
      <c r="D281" s="1"/>
      <c r="E281" s="2"/>
      <c r="F281" s="2"/>
      <c r="G281" s="3"/>
      <c r="H281" s="4"/>
      <c r="I281" s="69"/>
      <c r="J281" s="69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1"/>
      <c r="C282" s="1"/>
      <c r="D282" s="1"/>
      <c r="E282" s="2"/>
      <c r="F282" s="2"/>
      <c r="G282" s="3"/>
      <c r="H282" s="4"/>
      <c r="I282" s="69"/>
      <c r="J282" s="69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1"/>
      <c r="C283" s="1"/>
      <c r="D283" s="1"/>
      <c r="E283" s="2"/>
      <c r="F283" s="2"/>
      <c r="G283" s="3"/>
      <c r="H283" s="4"/>
      <c r="I283" s="69"/>
      <c r="J283" s="69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1"/>
      <c r="C284" s="1"/>
      <c r="D284" s="1"/>
      <c r="E284" s="2"/>
      <c r="F284" s="2"/>
      <c r="G284" s="3"/>
      <c r="H284" s="4"/>
      <c r="I284" s="69"/>
      <c r="J284" s="69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1"/>
      <c r="C285" s="1"/>
      <c r="D285" s="1"/>
      <c r="E285" s="2"/>
      <c r="F285" s="2"/>
      <c r="G285" s="3"/>
      <c r="H285" s="4"/>
      <c r="I285" s="69"/>
      <c r="J285" s="69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1"/>
      <c r="C286" s="1"/>
      <c r="D286" s="1"/>
      <c r="E286" s="2"/>
      <c r="F286" s="2"/>
      <c r="G286" s="3"/>
      <c r="H286" s="4"/>
      <c r="I286" s="69"/>
      <c r="J286" s="69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1"/>
      <c r="C287" s="1"/>
      <c r="D287" s="1"/>
      <c r="E287" s="2"/>
      <c r="F287" s="2"/>
      <c r="G287" s="3"/>
      <c r="H287" s="4"/>
      <c r="I287" s="69"/>
      <c r="J287" s="69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1"/>
      <c r="C288" s="1"/>
      <c r="D288" s="1"/>
      <c r="E288" s="2"/>
      <c r="F288" s="2"/>
      <c r="G288" s="3"/>
      <c r="H288" s="4"/>
      <c r="I288" s="69"/>
      <c r="J288" s="69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1"/>
      <c r="C289" s="1"/>
      <c r="D289" s="1"/>
      <c r="E289" s="2"/>
      <c r="F289" s="2"/>
      <c r="G289" s="3"/>
      <c r="H289" s="4"/>
      <c r="I289" s="69"/>
      <c r="J289" s="69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1"/>
      <c r="C290" s="1"/>
      <c r="D290" s="1"/>
      <c r="E290" s="2"/>
      <c r="F290" s="2"/>
      <c r="G290" s="3"/>
      <c r="H290" s="4"/>
      <c r="I290" s="69"/>
      <c r="J290" s="69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1"/>
      <c r="C291" s="1"/>
      <c r="D291" s="1"/>
      <c r="E291" s="2"/>
      <c r="F291" s="2"/>
      <c r="G291" s="3"/>
      <c r="H291" s="4"/>
      <c r="I291" s="69"/>
      <c r="J291" s="69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1"/>
      <c r="C292" s="1"/>
      <c r="D292" s="1"/>
      <c r="E292" s="2"/>
      <c r="F292" s="2"/>
      <c r="G292" s="3"/>
      <c r="H292" s="4"/>
      <c r="I292" s="69"/>
      <c r="J292" s="69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1"/>
      <c r="C293" s="1"/>
      <c r="D293" s="1"/>
      <c r="E293" s="2"/>
      <c r="F293" s="2"/>
      <c r="G293" s="3"/>
      <c r="H293" s="4"/>
      <c r="I293" s="69"/>
      <c r="J293" s="69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1"/>
      <c r="C294" s="1"/>
      <c r="D294" s="1"/>
      <c r="E294" s="2"/>
      <c r="F294" s="2"/>
      <c r="G294" s="3"/>
      <c r="H294" s="4"/>
      <c r="I294" s="69"/>
      <c r="J294" s="69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1"/>
      <c r="C295" s="1"/>
      <c r="D295" s="1"/>
      <c r="E295" s="2"/>
      <c r="F295" s="2"/>
      <c r="G295" s="3"/>
      <c r="H295" s="4"/>
      <c r="I295" s="69"/>
      <c r="J295" s="69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1"/>
      <c r="C296" s="1"/>
      <c r="D296" s="1"/>
      <c r="E296" s="2"/>
      <c r="F296" s="2"/>
      <c r="G296" s="3"/>
      <c r="H296" s="4"/>
      <c r="I296" s="69"/>
      <c r="J296" s="69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1"/>
      <c r="C297" s="1"/>
      <c r="D297" s="1"/>
      <c r="E297" s="2"/>
      <c r="F297" s="2"/>
      <c r="G297" s="3"/>
      <c r="H297" s="4"/>
      <c r="I297" s="69"/>
      <c r="J297" s="69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1"/>
      <c r="C298" s="1"/>
      <c r="D298" s="1"/>
      <c r="E298" s="2"/>
      <c r="F298" s="2"/>
      <c r="G298" s="3"/>
      <c r="H298" s="4"/>
      <c r="I298" s="69"/>
      <c r="J298" s="69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1"/>
      <c r="C299" s="1"/>
      <c r="D299" s="1"/>
      <c r="E299" s="2"/>
      <c r="F299" s="2"/>
      <c r="G299" s="3"/>
      <c r="H299" s="4"/>
      <c r="I299" s="69"/>
      <c r="J299" s="69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1"/>
      <c r="C300" s="1"/>
      <c r="D300" s="1"/>
      <c r="E300" s="2"/>
      <c r="F300" s="2"/>
      <c r="G300" s="3"/>
      <c r="H300" s="4"/>
      <c r="I300" s="69"/>
      <c r="J300" s="69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1"/>
      <c r="C301" s="1"/>
      <c r="D301" s="1"/>
      <c r="E301" s="2"/>
      <c r="F301" s="2"/>
      <c r="G301" s="3"/>
      <c r="H301" s="4"/>
      <c r="I301" s="69"/>
      <c r="J301" s="69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1"/>
      <c r="C302" s="1"/>
      <c r="D302" s="1"/>
      <c r="E302" s="2"/>
      <c r="F302" s="2"/>
      <c r="G302" s="3"/>
      <c r="H302" s="4"/>
      <c r="I302" s="69"/>
      <c r="J302" s="69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1"/>
      <c r="C303" s="1"/>
      <c r="D303" s="1"/>
      <c r="E303" s="2"/>
      <c r="F303" s="2"/>
      <c r="G303" s="3"/>
      <c r="H303" s="4"/>
      <c r="I303" s="69"/>
      <c r="J303" s="69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1"/>
      <c r="C304" s="1"/>
      <c r="D304" s="1"/>
      <c r="E304" s="2"/>
      <c r="F304" s="2"/>
      <c r="G304" s="3"/>
      <c r="H304" s="4"/>
      <c r="I304" s="69"/>
      <c r="J304" s="69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1"/>
      <c r="C305" s="1"/>
      <c r="D305" s="1"/>
      <c r="E305" s="2"/>
      <c r="F305" s="2"/>
      <c r="G305" s="3"/>
      <c r="H305" s="4"/>
      <c r="I305" s="69"/>
      <c r="J305" s="69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1"/>
      <c r="C306" s="1"/>
      <c r="D306" s="1"/>
      <c r="E306" s="2"/>
      <c r="F306" s="2"/>
      <c r="G306" s="3"/>
      <c r="H306" s="4"/>
      <c r="I306" s="69"/>
      <c r="J306" s="69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1"/>
      <c r="C307" s="1"/>
      <c r="D307" s="1"/>
      <c r="E307" s="2"/>
      <c r="F307" s="2"/>
      <c r="G307" s="3"/>
      <c r="H307" s="4"/>
      <c r="I307" s="69"/>
      <c r="J307" s="69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1"/>
      <c r="C308" s="1"/>
      <c r="D308" s="1"/>
      <c r="E308" s="2"/>
      <c r="F308" s="2"/>
      <c r="G308" s="3"/>
      <c r="H308" s="4"/>
      <c r="I308" s="69"/>
      <c r="J308" s="69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1"/>
      <c r="C309" s="1"/>
      <c r="D309" s="1"/>
      <c r="E309" s="2"/>
      <c r="F309" s="2"/>
      <c r="G309" s="3"/>
      <c r="H309" s="4"/>
      <c r="I309" s="69"/>
      <c r="J309" s="69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1"/>
      <c r="C310" s="1"/>
      <c r="D310" s="1"/>
      <c r="E310" s="2"/>
      <c r="F310" s="2"/>
      <c r="G310" s="3"/>
      <c r="H310" s="4"/>
      <c r="I310" s="69"/>
      <c r="J310" s="69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1"/>
      <c r="C311" s="1"/>
      <c r="D311" s="1"/>
      <c r="E311" s="2"/>
      <c r="F311" s="2"/>
      <c r="G311" s="3"/>
      <c r="H311" s="4"/>
      <c r="I311" s="69"/>
      <c r="J311" s="69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1"/>
      <c r="C312" s="1"/>
      <c r="D312" s="1"/>
      <c r="E312" s="2"/>
      <c r="F312" s="2"/>
      <c r="G312" s="3"/>
      <c r="H312" s="4"/>
      <c r="I312" s="69"/>
      <c r="J312" s="69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1"/>
      <c r="C313" s="1"/>
      <c r="D313" s="1"/>
      <c r="E313" s="2"/>
      <c r="F313" s="2"/>
      <c r="G313" s="3"/>
      <c r="H313" s="4"/>
      <c r="I313" s="69"/>
      <c r="J313" s="69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1"/>
      <c r="C314" s="1"/>
      <c r="D314" s="1"/>
      <c r="E314" s="2"/>
      <c r="F314" s="2"/>
      <c r="G314" s="3"/>
      <c r="H314" s="4"/>
      <c r="I314" s="69"/>
      <c r="J314" s="69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1"/>
      <c r="C315" s="1"/>
      <c r="D315" s="1"/>
      <c r="E315" s="2"/>
      <c r="F315" s="2"/>
      <c r="G315" s="3"/>
      <c r="H315" s="4"/>
      <c r="I315" s="69"/>
      <c r="J315" s="69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1"/>
      <c r="C316" s="1"/>
      <c r="D316" s="1"/>
      <c r="E316" s="2"/>
      <c r="F316" s="2"/>
      <c r="G316" s="3"/>
      <c r="H316" s="4"/>
      <c r="I316" s="69"/>
      <c r="J316" s="69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1"/>
      <c r="C317" s="1"/>
      <c r="D317" s="1"/>
      <c r="E317" s="2"/>
      <c r="F317" s="2"/>
      <c r="G317" s="3"/>
      <c r="H317" s="4"/>
      <c r="I317" s="69"/>
      <c r="J317" s="69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1"/>
      <c r="C318" s="1"/>
      <c r="D318" s="1"/>
      <c r="E318" s="2"/>
      <c r="F318" s="2"/>
      <c r="G318" s="3"/>
      <c r="H318" s="4"/>
      <c r="I318" s="69"/>
      <c r="J318" s="69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1"/>
      <c r="C319" s="1"/>
      <c r="D319" s="1"/>
      <c r="E319" s="2"/>
      <c r="F319" s="2"/>
      <c r="G319" s="3"/>
      <c r="H319" s="4"/>
      <c r="I319" s="69"/>
      <c r="J319" s="69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1"/>
      <c r="C320" s="1"/>
      <c r="D320" s="1"/>
      <c r="E320" s="2"/>
      <c r="F320" s="2"/>
      <c r="G320" s="3"/>
      <c r="H320" s="4"/>
      <c r="I320" s="69"/>
      <c r="J320" s="69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1"/>
      <c r="C321" s="1"/>
      <c r="D321" s="1"/>
      <c r="E321" s="2"/>
      <c r="F321" s="2"/>
      <c r="G321" s="3"/>
      <c r="H321" s="4"/>
      <c r="I321" s="69"/>
      <c r="J321" s="69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1"/>
      <c r="C322" s="1"/>
      <c r="D322" s="1"/>
      <c r="E322" s="2"/>
      <c r="F322" s="2"/>
      <c r="G322" s="3"/>
      <c r="H322" s="4"/>
      <c r="I322" s="69"/>
      <c r="J322" s="69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1"/>
      <c r="C323" s="1"/>
      <c r="D323" s="1"/>
      <c r="E323" s="2"/>
      <c r="F323" s="2"/>
      <c r="G323" s="3"/>
      <c r="H323" s="4"/>
      <c r="I323" s="69"/>
      <c r="J323" s="69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1"/>
      <c r="C324" s="1"/>
      <c r="D324" s="1"/>
      <c r="E324" s="2"/>
      <c r="F324" s="2"/>
      <c r="G324" s="3"/>
      <c r="H324" s="4"/>
      <c r="I324" s="69"/>
      <c r="J324" s="69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1"/>
      <c r="C325" s="1"/>
      <c r="D325" s="1"/>
      <c r="E325" s="2"/>
      <c r="F325" s="2"/>
      <c r="G325" s="3"/>
      <c r="H325" s="4"/>
      <c r="I325" s="69"/>
      <c r="J325" s="69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1"/>
      <c r="C326" s="1"/>
      <c r="D326" s="1"/>
      <c r="E326" s="2"/>
      <c r="F326" s="2"/>
      <c r="G326" s="3"/>
      <c r="H326" s="4"/>
      <c r="I326" s="69"/>
      <c r="J326" s="69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1"/>
      <c r="C327" s="1"/>
      <c r="D327" s="1"/>
      <c r="E327" s="2"/>
      <c r="F327" s="2"/>
      <c r="G327" s="3"/>
      <c r="H327" s="4"/>
      <c r="I327" s="69"/>
      <c r="J327" s="69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1"/>
      <c r="C328" s="1"/>
      <c r="D328" s="1"/>
      <c r="E328" s="2"/>
      <c r="F328" s="2"/>
      <c r="G328" s="3"/>
      <c r="H328" s="4"/>
      <c r="I328" s="69"/>
      <c r="J328" s="69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1"/>
      <c r="C329" s="1"/>
      <c r="D329" s="1"/>
      <c r="E329" s="2"/>
      <c r="F329" s="2"/>
      <c r="G329" s="3"/>
      <c r="H329" s="4"/>
      <c r="I329" s="69"/>
      <c r="J329" s="69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1"/>
      <c r="C330" s="1"/>
      <c r="D330" s="1"/>
      <c r="E330" s="2"/>
      <c r="F330" s="2"/>
      <c r="G330" s="3"/>
      <c r="H330" s="4"/>
      <c r="I330" s="69"/>
      <c r="J330" s="69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1"/>
      <c r="C331" s="1"/>
      <c r="D331" s="1"/>
      <c r="E331" s="2"/>
      <c r="F331" s="2"/>
      <c r="G331" s="3"/>
      <c r="H331" s="4"/>
      <c r="I331" s="69"/>
      <c r="J331" s="69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1"/>
      <c r="C332" s="1"/>
      <c r="D332" s="1"/>
      <c r="E332" s="2"/>
      <c r="F332" s="2"/>
      <c r="G332" s="3"/>
      <c r="H332" s="4"/>
      <c r="I332" s="69"/>
      <c r="J332" s="69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1"/>
      <c r="C333" s="1"/>
      <c r="D333" s="1"/>
      <c r="E333" s="2"/>
      <c r="F333" s="2"/>
      <c r="G333" s="3"/>
      <c r="H333" s="4"/>
      <c r="I333" s="69"/>
      <c r="J333" s="69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1"/>
      <c r="C334" s="1"/>
      <c r="D334" s="1"/>
      <c r="E334" s="2"/>
      <c r="F334" s="2"/>
      <c r="G334" s="3"/>
      <c r="H334" s="4"/>
      <c r="I334" s="69"/>
      <c r="J334" s="69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1"/>
      <c r="C335" s="1"/>
      <c r="D335" s="1"/>
      <c r="E335" s="2"/>
      <c r="F335" s="2"/>
      <c r="G335" s="3"/>
      <c r="H335" s="4"/>
      <c r="I335" s="69"/>
      <c r="J335" s="69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1"/>
      <c r="C336" s="1"/>
      <c r="D336" s="1"/>
      <c r="E336" s="2"/>
      <c r="F336" s="2"/>
      <c r="G336" s="3"/>
      <c r="H336" s="4"/>
      <c r="I336" s="69"/>
      <c r="J336" s="69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1"/>
      <c r="C337" s="1"/>
      <c r="D337" s="1"/>
      <c r="E337" s="2"/>
      <c r="F337" s="2"/>
      <c r="G337" s="3"/>
      <c r="H337" s="4"/>
      <c r="I337" s="69"/>
      <c r="J337" s="69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1"/>
      <c r="C338" s="1"/>
      <c r="D338" s="1"/>
      <c r="E338" s="2"/>
      <c r="F338" s="2"/>
      <c r="G338" s="3"/>
      <c r="H338" s="4"/>
      <c r="I338" s="69"/>
      <c r="J338" s="69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1"/>
      <c r="C339" s="1"/>
      <c r="D339" s="1"/>
      <c r="E339" s="2"/>
      <c r="F339" s="2"/>
      <c r="G339" s="3"/>
      <c r="H339" s="4"/>
      <c r="I339" s="69"/>
      <c r="J339" s="69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1"/>
      <c r="C340" s="1"/>
      <c r="D340" s="1"/>
      <c r="E340" s="2"/>
      <c r="F340" s="2"/>
      <c r="G340" s="3"/>
      <c r="H340" s="4"/>
      <c r="I340" s="69"/>
      <c r="J340" s="69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1"/>
      <c r="C341" s="1"/>
      <c r="D341" s="1"/>
      <c r="E341" s="2"/>
      <c r="F341" s="2"/>
      <c r="G341" s="3"/>
      <c r="H341" s="4"/>
      <c r="I341" s="69"/>
      <c r="J341" s="69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1"/>
      <c r="C342" s="1"/>
      <c r="D342" s="1"/>
      <c r="E342" s="2"/>
      <c r="F342" s="2"/>
      <c r="G342" s="3"/>
      <c r="H342" s="4"/>
      <c r="I342" s="69"/>
      <c r="J342" s="69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1"/>
      <c r="C343" s="1"/>
      <c r="D343" s="1"/>
      <c r="E343" s="2"/>
      <c r="F343" s="2"/>
      <c r="G343" s="3"/>
      <c r="H343" s="4"/>
      <c r="I343" s="69"/>
      <c r="J343" s="69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1"/>
      <c r="C344" s="1"/>
      <c r="D344" s="1"/>
      <c r="E344" s="2"/>
      <c r="F344" s="2"/>
      <c r="G344" s="3"/>
      <c r="H344" s="4"/>
      <c r="I344" s="69"/>
      <c r="J344" s="69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1"/>
      <c r="C345" s="1"/>
      <c r="D345" s="1"/>
      <c r="E345" s="2"/>
      <c r="F345" s="2"/>
      <c r="G345" s="3"/>
      <c r="H345" s="4"/>
      <c r="I345" s="69"/>
      <c r="J345" s="69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1"/>
      <c r="C346" s="1"/>
      <c r="D346" s="1"/>
      <c r="E346" s="2"/>
      <c r="F346" s="2"/>
      <c r="G346" s="3"/>
      <c r="H346" s="4"/>
      <c r="I346" s="69"/>
      <c r="J346" s="69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1"/>
      <c r="C347" s="1"/>
      <c r="D347" s="1"/>
      <c r="E347" s="2"/>
      <c r="F347" s="2"/>
      <c r="G347" s="3"/>
      <c r="H347" s="4"/>
      <c r="I347" s="69"/>
      <c r="J347" s="69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1"/>
      <c r="C348" s="1"/>
      <c r="D348" s="1"/>
      <c r="E348" s="2"/>
      <c r="F348" s="2"/>
      <c r="G348" s="3"/>
      <c r="H348" s="4"/>
      <c r="I348" s="69"/>
      <c r="J348" s="69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1"/>
      <c r="C349" s="1"/>
      <c r="D349" s="1"/>
      <c r="E349" s="2"/>
      <c r="F349" s="2"/>
      <c r="G349" s="3"/>
      <c r="H349" s="4"/>
      <c r="I349" s="69"/>
      <c r="J349" s="69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1"/>
      <c r="C350" s="1"/>
      <c r="D350" s="1"/>
      <c r="E350" s="2"/>
      <c r="F350" s="2"/>
      <c r="G350" s="3"/>
      <c r="H350" s="4"/>
      <c r="I350" s="69"/>
      <c r="J350" s="69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1"/>
      <c r="C351" s="1"/>
      <c r="D351" s="1"/>
      <c r="E351" s="2"/>
      <c r="F351" s="2"/>
      <c r="G351" s="3"/>
      <c r="H351" s="4"/>
      <c r="I351" s="69"/>
      <c r="J351" s="69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1"/>
      <c r="C352" s="1"/>
      <c r="D352" s="1"/>
      <c r="E352" s="2"/>
      <c r="F352" s="2"/>
      <c r="G352" s="3"/>
      <c r="H352" s="4"/>
      <c r="I352" s="69"/>
      <c r="J352" s="69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1"/>
      <c r="C353" s="1"/>
      <c r="D353" s="1"/>
      <c r="E353" s="2"/>
      <c r="F353" s="2"/>
      <c r="G353" s="3"/>
      <c r="H353" s="4"/>
      <c r="I353" s="69"/>
      <c r="J353" s="69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1"/>
      <c r="C354" s="1"/>
      <c r="D354" s="1"/>
      <c r="E354" s="2"/>
      <c r="F354" s="2"/>
      <c r="G354" s="3"/>
      <c r="H354" s="4"/>
      <c r="I354" s="69"/>
      <c r="J354" s="69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1"/>
      <c r="C355" s="1"/>
      <c r="D355" s="1"/>
      <c r="E355" s="2"/>
      <c r="F355" s="2"/>
      <c r="G355" s="3"/>
      <c r="H355" s="4"/>
      <c r="I355" s="69"/>
      <c r="J355" s="69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1"/>
      <c r="C356" s="1"/>
      <c r="D356" s="1"/>
      <c r="E356" s="2"/>
      <c r="F356" s="2"/>
      <c r="G356" s="3"/>
      <c r="H356" s="4"/>
      <c r="I356" s="69"/>
      <c r="J356" s="69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1"/>
      <c r="C357" s="1"/>
      <c r="D357" s="1"/>
      <c r="E357" s="2"/>
      <c r="F357" s="2"/>
      <c r="G357" s="3"/>
      <c r="H357" s="4"/>
      <c r="I357" s="69"/>
      <c r="J357" s="69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1"/>
      <c r="C358" s="1"/>
      <c r="D358" s="1"/>
      <c r="E358" s="2"/>
      <c r="F358" s="2"/>
      <c r="G358" s="3"/>
      <c r="H358" s="4"/>
      <c r="I358" s="69"/>
      <c r="J358" s="69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1"/>
      <c r="C359" s="1"/>
      <c r="D359" s="1"/>
      <c r="E359" s="2"/>
      <c r="F359" s="2"/>
      <c r="G359" s="3"/>
      <c r="H359" s="4"/>
      <c r="I359" s="69"/>
      <c r="J359" s="69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1"/>
      <c r="C360" s="1"/>
      <c r="D360" s="1"/>
      <c r="E360" s="2"/>
      <c r="F360" s="2"/>
      <c r="G360" s="3"/>
      <c r="H360" s="4"/>
      <c r="I360" s="69"/>
      <c r="J360" s="69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1"/>
      <c r="C361" s="1"/>
      <c r="D361" s="1"/>
      <c r="E361" s="2"/>
      <c r="F361" s="2"/>
      <c r="G361" s="3"/>
      <c r="H361" s="4"/>
      <c r="I361" s="69"/>
      <c r="J361" s="69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1"/>
      <c r="C362" s="1"/>
      <c r="D362" s="1"/>
      <c r="E362" s="2"/>
      <c r="F362" s="2"/>
      <c r="G362" s="3"/>
      <c r="H362" s="4"/>
      <c r="I362" s="69"/>
      <c r="J362" s="69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1"/>
      <c r="C363" s="1"/>
      <c r="D363" s="1"/>
      <c r="E363" s="2"/>
      <c r="F363" s="2"/>
      <c r="G363" s="3"/>
      <c r="H363" s="4"/>
      <c r="I363" s="69"/>
      <c r="J363" s="69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1"/>
      <c r="C364" s="1"/>
      <c r="D364" s="1"/>
      <c r="E364" s="2"/>
      <c r="F364" s="2"/>
      <c r="G364" s="3"/>
      <c r="H364" s="4"/>
      <c r="I364" s="69"/>
      <c r="J364" s="69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1"/>
      <c r="C365" s="1"/>
      <c r="D365" s="1"/>
      <c r="E365" s="2"/>
      <c r="F365" s="2"/>
      <c r="G365" s="3"/>
      <c r="H365" s="4"/>
      <c r="I365" s="69"/>
      <c r="J365" s="69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1"/>
      <c r="C366" s="1"/>
      <c r="D366" s="1"/>
      <c r="E366" s="2"/>
      <c r="F366" s="2"/>
      <c r="G366" s="3"/>
      <c r="H366" s="4"/>
      <c r="I366" s="69"/>
      <c r="J366" s="69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1"/>
      <c r="C367" s="1"/>
      <c r="D367" s="1"/>
      <c r="E367" s="2"/>
      <c r="F367" s="2"/>
      <c r="G367" s="3"/>
      <c r="H367" s="4"/>
      <c r="I367" s="69"/>
      <c r="J367" s="69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1"/>
      <c r="C368" s="1"/>
      <c r="D368" s="1"/>
      <c r="E368" s="2"/>
      <c r="F368" s="2"/>
      <c r="G368" s="3"/>
      <c r="H368" s="4"/>
      <c r="I368" s="69"/>
      <c r="J368" s="69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1"/>
      <c r="C369" s="1"/>
      <c r="D369" s="1"/>
      <c r="E369" s="2"/>
      <c r="F369" s="2"/>
      <c r="G369" s="3"/>
      <c r="H369" s="4"/>
      <c r="I369" s="69"/>
      <c r="J369" s="69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1"/>
      <c r="C370" s="1"/>
      <c r="D370" s="1"/>
      <c r="E370" s="2"/>
      <c r="F370" s="2"/>
      <c r="G370" s="3"/>
      <c r="H370" s="4"/>
      <c r="I370" s="69"/>
      <c r="J370" s="69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1"/>
      <c r="C371" s="1"/>
      <c r="D371" s="1"/>
      <c r="E371" s="2"/>
      <c r="F371" s="2"/>
      <c r="G371" s="3"/>
      <c r="H371" s="4"/>
      <c r="I371" s="69"/>
      <c r="J371" s="69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1"/>
      <c r="C372" s="1"/>
      <c r="D372" s="1"/>
      <c r="E372" s="2"/>
      <c r="F372" s="2"/>
      <c r="G372" s="3"/>
      <c r="H372" s="4"/>
      <c r="I372" s="69"/>
      <c r="J372" s="69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1"/>
      <c r="C373" s="1"/>
      <c r="D373" s="1"/>
      <c r="E373" s="2"/>
      <c r="F373" s="2"/>
      <c r="G373" s="3"/>
      <c r="H373" s="4"/>
      <c r="I373" s="69"/>
      <c r="J373" s="69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1"/>
      <c r="C374" s="1"/>
      <c r="D374" s="1"/>
      <c r="E374" s="2"/>
      <c r="F374" s="2"/>
      <c r="G374" s="3"/>
      <c r="H374" s="4"/>
      <c r="I374" s="69"/>
      <c r="J374" s="69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1"/>
      <c r="C375" s="1"/>
      <c r="D375" s="1"/>
      <c r="E375" s="2"/>
      <c r="F375" s="2"/>
      <c r="G375" s="3"/>
      <c r="H375" s="4"/>
      <c r="I375" s="69"/>
      <c r="J375" s="69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1"/>
      <c r="C376" s="1"/>
      <c r="D376" s="1"/>
      <c r="E376" s="2"/>
      <c r="F376" s="2"/>
      <c r="G376" s="3"/>
      <c r="H376" s="4"/>
      <c r="I376" s="69"/>
      <c r="J376" s="69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1"/>
      <c r="C377" s="1"/>
      <c r="D377" s="1"/>
      <c r="E377" s="2"/>
      <c r="F377" s="2"/>
      <c r="G377" s="3"/>
      <c r="H377" s="4"/>
      <c r="I377" s="69"/>
      <c r="J377" s="69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1"/>
      <c r="C378" s="1"/>
      <c r="D378" s="1"/>
      <c r="E378" s="2"/>
      <c r="F378" s="2"/>
      <c r="G378" s="3"/>
      <c r="H378" s="4"/>
      <c r="I378" s="69"/>
      <c r="J378" s="69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1"/>
      <c r="C379" s="1"/>
      <c r="D379" s="1"/>
      <c r="E379" s="2"/>
      <c r="F379" s="2"/>
      <c r="G379" s="3"/>
      <c r="H379" s="4"/>
      <c r="I379" s="69"/>
      <c r="J379" s="69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1"/>
      <c r="C380" s="1"/>
      <c r="D380" s="1"/>
      <c r="E380" s="2"/>
      <c r="F380" s="2"/>
      <c r="G380" s="3"/>
      <c r="H380" s="4"/>
      <c r="I380" s="69"/>
      <c r="J380" s="69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1"/>
      <c r="C381" s="1"/>
      <c r="D381" s="1"/>
      <c r="E381" s="2"/>
      <c r="F381" s="2"/>
      <c r="G381" s="3"/>
      <c r="H381" s="4"/>
      <c r="I381" s="69"/>
      <c r="J381" s="69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1"/>
      <c r="C382" s="1"/>
      <c r="D382" s="1"/>
      <c r="E382" s="2"/>
      <c r="F382" s="2"/>
      <c r="G382" s="3"/>
      <c r="H382" s="4"/>
      <c r="I382" s="69"/>
      <c r="J382" s="69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1"/>
      <c r="C383" s="1"/>
      <c r="D383" s="1"/>
      <c r="E383" s="2"/>
      <c r="F383" s="2"/>
      <c r="G383" s="3"/>
      <c r="H383" s="4"/>
      <c r="I383" s="69"/>
      <c r="J383" s="69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1"/>
      <c r="C384" s="1"/>
      <c r="D384" s="1"/>
      <c r="E384" s="2"/>
      <c r="F384" s="2"/>
      <c r="G384" s="3"/>
      <c r="H384" s="4"/>
      <c r="I384" s="69"/>
      <c r="J384" s="69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1"/>
      <c r="C385" s="1"/>
      <c r="D385" s="1"/>
      <c r="E385" s="2"/>
      <c r="F385" s="2"/>
      <c r="G385" s="3"/>
      <c r="H385" s="4"/>
      <c r="I385" s="69"/>
      <c r="J385" s="69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1"/>
      <c r="C386" s="1"/>
      <c r="D386" s="1"/>
      <c r="E386" s="2"/>
      <c r="F386" s="2"/>
      <c r="G386" s="3"/>
      <c r="H386" s="4"/>
      <c r="I386" s="69"/>
      <c r="J386" s="69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1"/>
      <c r="C387" s="1"/>
      <c r="D387" s="1"/>
      <c r="E387" s="2"/>
      <c r="F387" s="2"/>
      <c r="G387" s="3"/>
      <c r="H387" s="4"/>
      <c r="I387" s="69"/>
      <c r="J387" s="69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1"/>
      <c r="C388" s="1"/>
      <c r="D388" s="1"/>
      <c r="E388" s="2"/>
      <c r="F388" s="2"/>
      <c r="G388" s="3"/>
      <c r="H388" s="4"/>
      <c r="I388" s="69"/>
      <c r="J388" s="69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1"/>
      <c r="C389" s="1"/>
      <c r="D389" s="1"/>
      <c r="E389" s="2"/>
      <c r="F389" s="2"/>
      <c r="G389" s="3"/>
      <c r="H389" s="4"/>
      <c r="I389" s="69"/>
      <c r="J389" s="69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1"/>
      <c r="C390" s="1"/>
      <c r="D390" s="1"/>
      <c r="E390" s="2"/>
      <c r="F390" s="2"/>
      <c r="G390" s="3"/>
      <c r="H390" s="4"/>
      <c r="I390" s="69"/>
      <c r="J390" s="69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1"/>
      <c r="C391" s="1"/>
      <c r="D391" s="1"/>
      <c r="E391" s="2"/>
      <c r="F391" s="2"/>
      <c r="G391" s="3"/>
      <c r="H391" s="4"/>
      <c r="I391" s="69"/>
      <c r="J391" s="69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1"/>
      <c r="C392" s="1"/>
      <c r="D392" s="1"/>
      <c r="E392" s="2"/>
      <c r="F392" s="2"/>
      <c r="G392" s="3"/>
      <c r="H392" s="4"/>
      <c r="I392" s="69"/>
      <c r="J392" s="69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1"/>
      <c r="C393" s="1"/>
      <c r="D393" s="1"/>
      <c r="E393" s="2"/>
      <c r="F393" s="2"/>
      <c r="G393" s="3"/>
      <c r="H393" s="4"/>
      <c r="I393" s="69"/>
      <c r="J393" s="69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1"/>
      <c r="C394" s="1"/>
      <c r="D394" s="1"/>
      <c r="E394" s="2"/>
      <c r="F394" s="2"/>
      <c r="G394" s="3"/>
      <c r="H394" s="4"/>
      <c r="I394" s="69"/>
      <c r="J394" s="69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1"/>
      <c r="C395" s="1"/>
      <c r="D395" s="1"/>
      <c r="E395" s="2"/>
      <c r="F395" s="2"/>
      <c r="G395" s="3"/>
      <c r="H395" s="4"/>
      <c r="I395" s="69"/>
      <c r="J395" s="69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1"/>
      <c r="C396" s="1"/>
      <c r="D396" s="1"/>
      <c r="E396" s="2"/>
      <c r="F396" s="2"/>
      <c r="G396" s="3"/>
      <c r="H396" s="4"/>
      <c r="I396" s="69"/>
      <c r="J396" s="69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1"/>
      <c r="C397" s="1"/>
      <c r="D397" s="1"/>
      <c r="E397" s="2"/>
      <c r="F397" s="2"/>
      <c r="G397" s="3"/>
      <c r="H397" s="4"/>
      <c r="I397" s="69"/>
      <c r="J397" s="69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1"/>
      <c r="C398" s="1"/>
      <c r="D398" s="1"/>
      <c r="E398" s="2"/>
      <c r="F398" s="2"/>
      <c r="G398" s="3"/>
      <c r="H398" s="4"/>
      <c r="I398" s="69"/>
      <c r="J398" s="69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1"/>
      <c r="C399" s="1"/>
      <c r="D399" s="1"/>
      <c r="E399" s="2"/>
      <c r="F399" s="2"/>
      <c r="G399" s="3"/>
      <c r="H399" s="4"/>
      <c r="I399" s="69"/>
      <c r="J399" s="69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1"/>
      <c r="C400" s="1"/>
      <c r="D400" s="1"/>
      <c r="E400" s="2"/>
      <c r="F400" s="2"/>
      <c r="G400" s="3"/>
      <c r="H400" s="4"/>
      <c r="I400" s="69"/>
      <c r="J400" s="69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1"/>
      <c r="C401" s="1"/>
      <c r="D401" s="1"/>
      <c r="E401" s="2"/>
      <c r="F401" s="2"/>
      <c r="G401" s="3"/>
      <c r="H401" s="4"/>
      <c r="I401" s="69"/>
      <c r="J401" s="69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1"/>
      <c r="C402" s="1"/>
      <c r="D402" s="1"/>
      <c r="E402" s="2"/>
      <c r="F402" s="2"/>
      <c r="G402" s="3"/>
      <c r="H402" s="4"/>
      <c r="I402" s="69"/>
      <c r="J402" s="69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1"/>
      <c r="C403" s="1"/>
      <c r="D403" s="1"/>
      <c r="E403" s="2"/>
      <c r="F403" s="2"/>
      <c r="G403" s="3"/>
      <c r="H403" s="4"/>
      <c r="I403" s="69"/>
      <c r="J403" s="69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1"/>
      <c r="C404" s="1"/>
      <c r="D404" s="1"/>
      <c r="E404" s="2"/>
      <c r="F404" s="2"/>
      <c r="G404" s="3"/>
      <c r="H404" s="4"/>
      <c r="I404" s="69"/>
      <c r="J404" s="69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1"/>
      <c r="C405" s="1"/>
      <c r="D405" s="1"/>
      <c r="E405" s="2"/>
      <c r="F405" s="2"/>
      <c r="G405" s="3"/>
      <c r="H405" s="4"/>
      <c r="I405" s="69"/>
      <c r="J405" s="69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1"/>
      <c r="C406" s="1"/>
      <c r="D406" s="1"/>
      <c r="E406" s="2"/>
      <c r="F406" s="2"/>
      <c r="G406" s="3"/>
      <c r="H406" s="4"/>
      <c r="I406" s="69"/>
      <c r="J406" s="69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1"/>
      <c r="C407" s="1"/>
      <c r="D407" s="1"/>
      <c r="E407" s="2"/>
      <c r="F407" s="2"/>
      <c r="G407" s="3"/>
      <c r="H407" s="4"/>
      <c r="I407" s="69"/>
      <c r="J407" s="69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1"/>
      <c r="C408" s="1"/>
      <c r="D408" s="1"/>
      <c r="E408" s="2"/>
      <c r="F408" s="2"/>
      <c r="G408" s="3"/>
      <c r="H408" s="4"/>
      <c r="I408" s="69"/>
      <c r="J408" s="69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1"/>
      <c r="C409" s="1"/>
      <c r="D409" s="1"/>
      <c r="E409" s="2"/>
      <c r="F409" s="2"/>
      <c r="G409" s="3"/>
      <c r="H409" s="4"/>
      <c r="I409" s="69"/>
      <c r="J409" s="69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1"/>
      <c r="C410" s="1"/>
      <c r="D410" s="1"/>
      <c r="E410" s="2"/>
      <c r="F410" s="2"/>
      <c r="G410" s="3"/>
      <c r="H410" s="4"/>
      <c r="I410" s="69"/>
      <c r="J410" s="69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1"/>
      <c r="C411" s="1"/>
      <c r="D411" s="1"/>
      <c r="E411" s="2"/>
      <c r="F411" s="2"/>
      <c r="G411" s="3"/>
      <c r="H411" s="4"/>
      <c r="I411" s="69"/>
      <c r="J411" s="69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1"/>
      <c r="C412" s="1"/>
      <c r="D412" s="1"/>
      <c r="E412" s="2"/>
      <c r="F412" s="2"/>
      <c r="G412" s="3"/>
      <c r="H412" s="4"/>
      <c r="I412" s="69"/>
      <c r="J412" s="69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1"/>
      <c r="C413" s="1"/>
      <c r="D413" s="1"/>
      <c r="E413" s="2"/>
      <c r="F413" s="2"/>
      <c r="G413" s="3"/>
      <c r="H413" s="4"/>
      <c r="I413" s="69"/>
      <c r="J413" s="69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1"/>
      <c r="C414" s="1"/>
      <c r="D414" s="1"/>
      <c r="E414" s="2"/>
      <c r="F414" s="2"/>
      <c r="G414" s="3"/>
      <c r="H414" s="4"/>
      <c r="I414" s="69"/>
      <c r="J414" s="69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1"/>
      <c r="C415" s="1"/>
      <c r="D415" s="1"/>
      <c r="E415" s="2"/>
      <c r="F415" s="2"/>
      <c r="G415" s="3"/>
      <c r="H415" s="4"/>
      <c r="I415" s="69"/>
      <c r="J415" s="69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1"/>
      <c r="C416" s="1"/>
      <c r="D416" s="1"/>
      <c r="E416" s="2"/>
      <c r="F416" s="2"/>
      <c r="G416" s="3"/>
      <c r="H416" s="4"/>
      <c r="I416" s="69"/>
      <c r="J416" s="69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1"/>
      <c r="C417" s="1"/>
      <c r="D417" s="1"/>
      <c r="E417" s="2"/>
      <c r="F417" s="2"/>
      <c r="G417" s="3"/>
      <c r="H417" s="4"/>
      <c r="I417" s="69"/>
      <c r="J417" s="69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1"/>
      <c r="C418" s="1"/>
      <c r="D418" s="1"/>
      <c r="E418" s="2"/>
      <c r="F418" s="2"/>
      <c r="G418" s="3"/>
      <c r="H418" s="4"/>
      <c r="I418" s="69"/>
      <c r="J418" s="69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1"/>
      <c r="C419" s="1"/>
      <c r="D419" s="1"/>
      <c r="E419" s="2"/>
      <c r="F419" s="2"/>
      <c r="G419" s="3"/>
      <c r="H419" s="4"/>
      <c r="I419" s="69"/>
      <c r="J419" s="69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1"/>
      <c r="C420" s="1"/>
      <c r="D420" s="1"/>
      <c r="E420" s="2"/>
      <c r="F420" s="2"/>
      <c r="G420" s="3"/>
      <c r="H420" s="4"/>
      <c r="I420" s="69"/>
      <c r="J420" s="69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1"/>
      <c r="C421" s="1"/>
      <c r="D421" s="1"/>
      <c r="E421" s="2"/>
      <c r="F421" s="2"/>
      <c r="G421" s="3"/>
      <c r="H421" s="4"/>
      <c r="I421" s="69"/>
      <c r="J421" s="69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1"/>
      <c r="C422" s="1"/>
      <c r="D422" s="1"/>
      <c r="E422" s="2"/>
      <c r="F422" s="2"/>
      <c r="G422" s="3"/>
      <c r="H422" s="4"/>
      <c r="I422" s="69"/>
      <c r="J422" s="69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1"/>
      <c r="C423" s="1"/>
      <c r="D423" s="1"/>
      <c r="E423" s="2"/>
      <c r="F423" s="2"/>
      <c r="G423" s="3"/>
      <c r="H423" s="4"/>
      <c r="I423" s="69"/>
      <c r="J423" s="69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1"/>
      <c r="C424" s="1"/>
      <c r="D424" s="1"/>
      <c r="E424" s="2"/>
      <c r="F424" s="2"/>
      <c r="G424" s="3"/>
      <c r="H424" s="4"/>
      <c r="I424" s="69"/>
      <c r="J424" s="69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1"/>
      <c r="C425" s="1"/>
      <c r="D425" s="1"/>
      <c r="E425" s="2"/>
      <c r="F425" s="2"/>
      <c r="G425" s="3"/>
      <c r="H425" s="4"/>
      <c r="I425" s="69"/>
      <c r="J425" s="69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1"/>
      <c r="C426" s="1"/>
      <c r="D426" s="1"/>
      <c r="E426" s="2"/>
      <c r="F426" s="2"/>
      <c r="G426" s="3"/>
      <c r="H426" s="4"/>
      <c r="I426" s="69"/>
      <c r="J426" s="69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1"/>
      <c r="C427" s="1"/>
      <c r="D427" s="1"/>
      <c r="E427" s="2"/>
      <c r="F427" s="2"/>
      <c r="G427" s="3"/>
      <c r="H427" s="4"/>
      <c r="I427" s="69"/>
      <c r="J427" s="69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1"/>
      <c r="C428" s="1"/>
      <c r="D428" s="1"/>
      <c r="E428" s="2"/>
      <c r="F428" s="2"/>
      <c r="G428" s="3"/>
      <c r="H428" s="4"/>
      <c r="I428" s="69"/>
      <c r="J428" s="69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1"/>
      <c r="C429" s="1"/>
      <c r="D429" s="1"/>
      <c r="E429" s="2"/>
      <c r="F429" s="2"/>
      <c r="G429" s="3"/>
      <c r="H429" s="4"/>
      <c r="I429" s="69"/>
      <c r="J429" s="69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1"/>
      <c r="C430" s="1"/>
      <c r="D430" s="1"/>
      <c r="E430" s="2"/>
      <c r="F430" s="2"/>
      <c r="G430" s="3"/>
      <c r="H430" s="4"/>
      <c r="I430" s="69"/>
      <c r="J430" s="69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1"/>
      <c r="C431" s="1"/>
      <c r="D431" s="1"/>
      <c r="E431" s="2"/>
      <c r="F431" s="2"/>
      <c r="G431" s="3"/>
      <c r="H431" s="4"/>
      <c r="I431" s="69"/>
      <c r="J431" s="69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1"/>
      <c r="C432" s="1"/>
      <c r="D432" s="1"/>
      <c r="E432" s="2"/>
      <c r="F432" s="2"/>
      <c r="G432" s="3"/>
      <c r="H432" s="4"/>
      <c r="I432" s="69"/>
      <c r="J432" s="69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1"/>
      <c r="C433" s="1"/>
      <c r="D433" s="1"/>
      <c r="E433" s="2"/>
      <c r="F433" s="2"/>
      <c r="G433" s="3"/>
      <c r="H433" s="4"/>
      <c r="I433" s="69"/>
      <c r="J433" s="69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1"/>
      <c r="C434" s="1"/>
      <c r="D434" s="1"/>
      <c r="E434" s="2"/>
      <c r="F434" s="2"/>
      <c r="G434" s="3"/>
      <c r="H434" s="4"/>
      <c r="I434" s="69"/>
      <c r="J434" s="69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1"/>
      <c r="C435" s="1"/>
      <c r="D435" s="1"/>
      <c r="E435" s="2"/>
      <c r="F435" s="2"/>
      <c r="G435" s="3"/>
      <c r="H435" s="4"/>
      <c r="I435" s="69"/>
      <c r="J435" s="69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1"/>
      <c r="C436" s="1"/>
      <c r="D436" s="1"/>
      <c r="E436" s="2"/>
      <c r="F436" s="2"/>
      <c r="G436" s="3"/>
      <c r="H436" s="4"/>
      <c r="I436" s="69"/>
      <c r="J436" s="69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1"/>
      <c r="C437" s="1"/>
      <c r="D437" s="1"/>
      <c r="E437" s="2"/>
      <c r="F437" s="2"/>
      <c r="G437" s="3"/>
      <c r="H437" s="4"/>
      <c r="I437" s="69"/>
      <c r="J437" s="69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1"/>
      <c r="C438" s="1"/>
      <c r="D438" s="1"/>
      <c r="E438" s="2"/>
      <c r="F438" s="2"/>
      <c r="G438" s="3"/>
      <c r="H438" s="4"/>
      <c r="I438" s="69"/>
      <c r="J438" s="69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1"/>
      <c r="C439" s="1"/>
      <c r="D439" s="1"/>
      <c r="E439" s="2"/>
      <c r="F439" s="2"/>
      <c r="G439" s="3"/>
      <c r="H439" s="4"/>
      <c r="I439" s="69"/>
      <c r="J439" s="69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1"/>
      <c r="C440" s="1"/>
      <c r="D440" s="1"/>
      <c r="E440" s="2"/>
      <c r="F440" s="2"/>
      <c r="G440" s="3"/>
      <c r="H440" s="4"/>
      <c r="I440" s="69"/>
      <c r="J440" s="69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1"/>
      <c r="C441" s="1"/>
      <c r="D441" s="1"/>
      <c r="E441" s="2"/>
      <c r="F441" s="2"/>
      <c r="G441" s="3"/>
      <c r="H441" s="4"/>
      <c r="I441" s="69"/>
      <c r="J441" s="69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1"/>
      <c r="C442" s="1"/>
      <c r="D442" s="1"/>
      <c r="E442" s="2"/>
      <c r="F442" s="2"/>
      <c r="G442" s="3"/>
      <c r="H442" s="4"/>
      <c r="I442" s="69"/>
      <c r="J442" s="69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1"/>
      <c r="C443" s="1"/>
      <c r="D443" s="1"/>
      <c r="E443" s="2"/>
      <c r="F443" s="2"/>
      <c r="G443" s="3"/>
      <c r="H443" s="4"/>
      <c r="I443" s="69"/>
      <c r="J443" s="69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1"/>
      <c r="C444" s="1"/>
      <c r="D444" s="1"/>
      <c r="E444" s="2"/>
      <c r="F444" s="2"/>
      <c r="G444" s="3"/>
      <c r="H444" s="4"/>
      <c r="I444" s="69"/>
      <c r="J444" s="69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1"/>
      <c r="C445" s="1"/>
      <c r="D445" s="1"/>
      <c r="E445" s="2"/>
      <c r="F445" s="2"/>
      <c r="G445" s="3"/>
      <c r="H445" s="4"/>
      <c r="I445" s="69"/>
      <c r="J445" s="69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1"/>
      <c r="C446" s="1"/>
      <c r="D446" s="1"/>
      <c r="E446" s="2"/>
      <c r="F446" s="2"/>
      <c r="G446" s="3"/>
      <c r="H446" s="4"/>
      <c r="I446" s="69"/>
      <c r="J446" s="69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1"/>
      <c r="C447" s="1"/>
      <c r="D447" s="1"/>
      <c r="E447" s="2"/>
      <c r="F447" s="2"/>
      <c r="G447" s="3"/>
      <c r="H447" s="4"/>
      <c r="I447" s="69"/>
      <c r="J447" s="69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1"/>
      <c r="C448" s="1"/>
      <c r="D448" s="1"/>
      <c r="E448" s="2"/>
      <c r="F448" s="2"/>
      <c r="G448" s="3"/>
      <c r="H448" s="4"/>
      <c r="I448" s="69"/>
      <c r="J448" s="69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1"/>
      <c r="C449" s="1"/>
      <c r="D449" s="1"/>
      <c r="E449" s="2"/>
      <c r="F449" s="2"/>
      <c r="G449" s="3"/>
      <c r="H449" s="4"/>
      <c r="I449" s="69"/>
      <c r="J449" s="69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1"/>
      <c r="C450" s="1"/>
      <c r="D450" s="1"/>
      <c r="E450" s="2"/>
      <c r="F450" s="2"/>
      <c r="G450" s="3"/>
      <c r="H450" s="4"/>
      <c r="I450" s="69"/>
      <c r="J450" s="69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1"/>
      <c r="C451" s="1"/>
      <c r="D451" s="1"/>
      <c r="E451" s="2"/>
      <c r="F451" s="2"/>
      <c r="G451" s="3"/>
      <c r="H451" s="4"/>
      <c r="I451" s="69"/>
      <c r="J451" s="69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1"/>
      <c r="C452" s="1"/>
      <c r="D452" s="1"/>
      <c r="E452" s="2"/>
      <c r="F452" s="2"/>
      <c r="G452" s="3"/>
      <c r="H452" s="4"/>
      <c r="I452" s="69"/>
      <c r="J452" s="69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1"/>
      <c r="C453" s="1"/>
      <c r="D453" s="1"/>
      <c r="E453" s="2"/>
      <c r="F453" s="2"/>
      <c r="G453" s="3"/>
      <c r="H453" s="4"/>
      <c r="I453" s="69"/>
      <c r="J453" s="69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1"/>
      <c r="C454" s="1"/>
      <c r="D454" s="1"/>
      <c r="E454" s="2"/>
      <c r="F454" s="2"/>
      <c r="G454" s="3"/>
      <c r="H454" s="4"/>
      <c r="I454" s="69"/>
      <c r="J454" s="69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1"/>
      <c r="C455" s="1"/>
      <c r="D455" s="1"/>
      <c r="E455" s="2"/>
      <c r="F455" s="2"/>
      <c r="G455" s="3"/>
      <c r="H455" s="4"/>
      <c r="I455" s="69"/>
      <c r="J455" s="69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1"/>
      <c r="C456" s="1"/>
      <c r="D456" s="1"/>
      <c r="E456" s="2"/>
      <c r="F456" s="2"/>
      <c r="G456" s="3"/>
      <c r="H456" s="4"/>
      <c r="I456" s="69"/>
      <c r="J456" s="69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1"/>
      <c r="C457" s="1"/>
      <c r="D457" s="1"/>
      <c r="E457" s="2"/>
      <c r="F457" s="2"/>
      <c r="G457" s="3"/>
      <c r="H457" s="4"/>
      <c r="I457" s="69"/>
      <c r="J457" s="69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1"/>
      <c r="C458" s="1"/>
      <c r="D458" s="1"/>
      <c r="E458" s="2"/>
      <c r="F458" s="2"/>
      <c r="G458" s="3"/>
      <c r="H458" s="4"/>
      <c r="I458" s="69"/>
      <c r="J458" s="69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1"/>
      <c r="C459" s="1"/>
      <c r="D459" s="1"/>
      <c r="E459" s="2"/>
      <c r="F459" s="2"/>
      <c r="G459" s="3"/>
      <c r="H459" s="4"/>
      <c r="I459" s="69"/>
      <c r="J459" s="69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1"/>
      <c r="C460" s="1"/>
      <c r="D460" s="1"/>
      <c r="E460" s="2"/>
      <c r="F460" s="2"/>
      <c r="G460" s="3"/>
      <c r="H460" s="4"/>
      <c r="I460" s="69"/>
      <c r="J460" s="69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1"/>
      <c r="C461" s="1"/>
      <c r="D461" s="1"/>
      <c r="E461" s="2"/>
      <c r="F461" s="2"/>
      <c r="G461" s="3"/>
      <c r="H461" s="4"/>
      <c r="I461" s="69"/>
      <c r="J461" s="69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1"/>
      <c r="C462" s="1"/>
      <c r="D462" s="1"/>
      <c r="E462" s="2"/>
      <c r="F462" s="2"/>
      <c r="G462" s="3"/>
      <c r="H462" s="4"/>
      <c r="I462" s="69"/>
      <c r="J462" s="69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1"/>
      <c r="C463" s="1"/>
      <c r="D463" s="1"/>
      <c r="E463" s="2"/>
      <c r="F463" s="2"/>
      <c r="G463" s="3"/>
      <c r="H463" s="4"/>
      <c r="I463" s="69"/>
      <c r="J463" s="69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1"/>
      <c r="C464" s="1"/>
      <c r="D464" s="1"/>
      <c r="E464" s="2"/>
      <c r="F464" s="2"/>
      <c r="G464" s="3"/>
      <c r="H464" s="4"/>
      <c r="I464" s="69"/>
      <c r="J464" s="69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1"/>
      <c r="C465" s="1"/>
      <c r="D465" s="1"/>
      <c r="E465" s="2"/>
      <c r="F465" s="2"/>
      <c r="G465" s="3"/>
      <c r="H465" s="4"/>
      <c r="I465" s="69"/>
      <c r="J465" s="69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1"/>
      <c r="C466" s="1"/>
      <c r="D466" s="1"/>
      <c r="E466" s="2"/>
      <c r="F466" s="2"/>
      <c r="G466" s="3"/>
      <c r="H466" s="4"/>
      <c r="I466" s="69"/>
      <c r="J466" s="69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1"/>
      <c r="C467" s="1"/>
      <c r="D467" s="1"/>
      <c r="E467" s="2"/>
      <c r="F467" s="2"/>
      <c r="G467" s="3"/>
      <c r="H467" s="4"/>
      <c r="I467" s="69"/>
      <c r="J467" s="69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1"/>
      <c r="C468" s="1"/>
      <c r="D468" s="1"/>
      <c r="E468" s="2"/>
      <c r="F468" s="2"/>
      <c r="G468" s="3"/>
      <c r="H468" s="4"/>
      <c r="I468" s="69"/>
      <c r="J468" s="69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1"/>
      <c r="C469" s="1"/>
      <c r="D469" s="1"/>
      <c r="E469" s="2"/>
      <c r="F469" s="2"/>
      <c r="G469" s="3"/>
      <c r="H469" s="4"/>
      <c r="I469" s="69"/>
      <c r="J469" s="69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1"/>
      <c r="C470" s="1"/>
      <c r="D470" s="1"/>
      <c r="E470" s="2"/>
      <c r="F470" s="2"/>
      <c r="G470" s="3"/>
      <c r="H470" s="4"/>
      <c r="I470" s="69"/>
      <c r="J470" s="69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1"/>
      <c r="C471" s="1"/>
      <c r="D471" s="1"/>
      <c r="E471" s="2"/>
      <c r="F471" s="2"/>
      <c r="G471" s="3"/>
      <c r="H471" s="4"/>
      <c r="I471" s="69"/>
      <c r="J471" s="69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1"/>
      <c r="C472" s="1"/>
      <c r="D472" s="1"/>
      <c r="E472" s="2"/>
      <c r="F472" s="2"/>
      <c r="G472" s="3"/>
      <c r="H472" s="4"/>
      <c r="I472" s="69"/>
      <c r="J472" s="69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C$4:$L$150"/>
  <mergeCells count="3">
    <mergeCell ref="C3:H3"/>
    <mergeCell ref="B8:B81"/>
    <mergeCell ref="B100:B112"/>
  </mergeCells>
  <printOptions/>
  <pageMargins bottom="0.7480314960629921" footer="0.0" header="0.0" left="0.15748031496062992" right="0.15748031496062992" top="1.062992125984252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14"/>
    <col customWidth="1" min="3" max="3" width="23.57"/>
    <col customWidth="1" min="4" max="4" width="12.71"/>
    <col customWidth="1" min="5" max="5" width="11.43"/>
    <col customWidth="1" min="6" max="6" width="11.0"/>
    <col customWidth="1" min="7" max="7" width="11.43"/>
    <col customWidth="1" min="8" max="8" width="6.86"/>
    <col customWidth="1" min="9" max="9" width="33.29"/>
    <col customWidth="1" min="10" max="10" width="31.0"/>
    <col customWidth="1" min="11" max="11" width="23.71"/>
    <col customWidth="1" min="12" max="12" width="8.14"/>
    <col customWidth="1" min="13" max="13" width="24.14"/>
    <col customWidth="1" min="14" max="14" width="3.29"/>
    <col customWidth="1" min="15" max="15" width="4.0"/>
    <col customWidth="1" min="16" max="16" width="11.71"/>
    <col customWidth="1" min="17" max="26" width="11.43"/>
  </cols>
  <sheetData>
    <row r="1" ht="12.75" customHeight="1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1"/>
      <c r="C3" s="7" t="s">
        <v>0</v>
      </c>
      <c r="D3" s="8"/>
      <c r="E3" s="8"/>
      <c r="F3" s="8"/>
      <c r="G3" s="8"/>
      <c r="H3" s="9"/>
      <c r="I3" s="10" t="s">
        <v>1</v>
      </c>
      <c r="J3" s="11">
        <f>+F8</f>
        <v>44926</v>
      </c>
      <c r="K3" s="4"/>
      <c r="L3" s="4"/>
      <c r="M3" s="1"/>
      <c r="N3" s="12"/>
      <c r="O3" s="13"/>
      <c r="P3" s="14"/>
      <c r="Q3" s="1"/>
      <c r="R3" s="1"/>
      <c r="S3" s="1"/>
      <c r="T3" s="1"/>
      <c r="U3" s="1"/>
      <c r="V3" s="1"/>
      <c r="W3" s="1"/>
      <c r="X3" s="1"/>
      <c r="Y3" s="1"/>
      <c r="Z3" s="1"/>
    </row>
    <row r="4" ht="42.75" customHeight="1">
      <c r="A4" s="15"/>
      <c r="B4" s="16"/>
      <c r="C4" s="17" t="s">
        <v>2</v>
      </c>
      <c r="D4" s="18" t="s">
        <v>3</v>
      </c>
      <c r="E4" s="17" t="s">
        <v>4</v>
      </c>
      <c r="F4" s="17" t="s">
        <v>5</v>
      </c>
      <c r="G4" s="19" t="s">
        <v>6</v>
      </c>
      <c r="H4" s="20" t="s">
        <v>7</v>
      </c>
      <c r="I4" s="21" t="s">
        <v>8</v>
      </c>
      <c r="J4" s="21" t="s">
        <v>9</v>
      </c>
      <c r="K4" s="22" t="s">
        <v>10</v>
      </c>
      <c r="L4" s="21" t="s">
        <v>11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/>
      <c r="B5" s="16"/>
      <c r="C5" s="23"/>
      <c r="D5" s="23"/>
      <c r="E5" s="23"/>
      <c r="F5" s="23"/>
      <c r="G5" s="24"/>
      <c r="H5" s="25"/>
      <c r="I5" s="26"/>
      <c r="J5" s="26"/>
      <c r="K5" s="27"/>
      <c r="L5" s="2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1"/>
      <c r="B6" s="1"/>
      <c r="C6" s="28" t="s">
        <v>12</v>
      </c>
      <c r="D6" s="28"/>
      <c r="E6" s="29"/>
      <c r="F6" s="29"/>
      <c r="G6" s="30"/>
      <c r="H6" s="31"/>
      <c r="I6" s="32"/>
      <c r="J6" s="32"/>
      <c r="K6" s="33" t="str">
        <f>IF(I6="","",+J6-I6+1)</f>
        <v/>
      </c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28"/>
      <c r="D7" s="28"/>
      <c r="E7" s="29"/>
      <c r="F7" s="29"/>
      <c r="G7" s="30"/>
      <c r="H7" s="31"/>
      <c r="I7" s="32"/>
      <c r="J7" s="32"/>
      <c r="K7" s="33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16" t="s">
        <v>13</v>
      </c>
      <c r="C8" s="34" t="s">
        <v>14</v>
      </c>
      <c r="D8" s="35"/>
      <c r="E8" s="36">
        <v>38139.0</v>
      </c>
      <c r="F8" s="36">
        <v>44926.0</v>
      </c>
      <c r="G8" s="37">
        <f t="shared" ref="G8:G9" si="1">+(F8-E8)/365</f>
        <v>18.59452055</v>
      </c>
      <c r="H8" s="38">
        <f t="shared" ref="H8:H9" si="2">+IF((F8-E8)&lt;(182.5),((F8-E8)/30*24)/20,IF(AND(G8&gt;0.5,G8&lt;=5),14,IF(AND(G8&gt;5,G8&lt;=10),21,IF(AND(G8&gt;10,G8&lt;=20),28,35))))</f>
        <v>28</v>
      </c>
      <c r="I8" s="39"/>
      <c r="J8" s="40"/>
      <c r="K8" s="41" t="str">
        <f t="shared" ref="K8:K9" si="3">IF(I8="","",+J8-I8+1)</f>
        <v/>
      </c>
      <c r="L8" s="41">
        <f t="shared" ref="L8:L9" si="4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16"/>
      <c r="C9" s="34" t="s">
        <v>15</v>
      </c>
      <c r="D9" s="35"/>
      <c r="E9" s="36">
        <v>38139.0</v>
      </c>
      <c r="F9" s="36">
        <v>44926.0</v>
      </c>
      <c r="G9" s="42">
        <f t="shared" si="1"/>
        <v>18.59452055</v>
      </c>
      <c r="H9" s="43">
        <f t="shared" si="2"/>
        <v>28</v>
      </c>
      <c r="I9" s="39"/>
      <c r="J9" s="40"/>
      <c r="K9" s="41" t="str">
        <f t="shared" si="3"/>
        <v/>
      </c>
      <c r="L9" s="41">
        <f t="shared" si="4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16"/>
      <c r="C10" s="44"/>
      <c r="D10" s="45"/>
      <c r="E10" s="46"/>
      <c r="F10" s="46"/>
      <c r="G10" s="47"/>
      <c r="H10" s="48"/>
      <c r="I10" s="49"/>
      <c r="J10" s="50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16"/>
      <c r="C11" s="28" t="s">
        <v>100</v>
      </c>
      <c r="D11" s="51"/>
      <c r="E11" s="29"/>
      <c r="F11" s="29"/>
      <c r="G11" s="30"/>
      <c r="H11" s="52"/>
      <c r="I11" s="49"/>
      <c r="J11" s="50"/>
      <c r="K11" s="32"/>
      <c r="L11" s="3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6"/>
      <c r="C12" s="28"/>
      <c r="D12" s="51"/>
      <c r="E12" s="29"/>
      <c r="F12" s="29"/>
      <c r="G12" s="30"/>
      <c r="H12" s="52"/>
      <c r="I12" s="49"/>
      <c r="J12" s="50"/>
      <c r="K12" s="32"/>
      <c r="L12" s="3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6"/>
      <c r="C13" s="74" t="s">
        <v>17</v>
      </c>
      <c r="D13" s="35"/>
      <c r="E13" s="36">
        <v>39770.0</v>
      </c>
      <c r="F13" s="36">
        <v>44926.0</v>
      </c>
      <c r="G13" s="37">
        <f t="shared" ref="G13:G16" si="5">+(F13-E13)/365</f>
        <v>14.1260274</v>
      </c>
      <c r="H13" s="38">
        <f t="shared" ref="H13:H16" si="6">+IF((F13-E13)&lt;(182.5),((F13-E13)/30*24)/20,IF(AND(G13&gt;0.5,G13&lt;=5),14,IF(AND(G13&gt;5,G13&lt;=10),21,IF(AND(G13&gt;10,G13&lt;=20),28,35))))</f>
        <v>28</v>
      </c>
      <c r="I13" s="39">
        <v>44949.0</v>
      </c>
      <c r="J13" s="40">
        <v>44955.0</v>
      </c>
      <c r="K13" s="41">
        <f t="shared" ref="K13:K16" si="7">IF(I13="","",+J13-I13+1)</f>
        <v>7</v>
      </c>
      <c r="L13" s="41">
        <f t="shared" ref="L13:L16" si="8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6"/>
      <c r="C14" s="74" t="s">
        <v>18</v>
      </c>
      <c r="D14" s="35"/>
      <c r="E14" s="36">
        <v>42430.0</v>
      </c>
      <c r="F14" s="36">
        <v>44926.0</v>
      </c>
      <c r="G14" s="37">
        <f t="shared" si="5"/>
        <v>6.838356164</v>
      </c>
      <c r="H14" s="38">
        <f t="shared" si="6"/>
        <v>21</v>
      </c>
      <c r="I14" s="39">
        <v>44938.0</v>
      </c>
      <c r="J14" s="40">
        <v>44946.0</v>
      </c>
      <c r="K14" s="41">
        <f t="shared" si="7"/>
        <v>9</v>
      </c>
      <c r="L14" s="41">
        <f t="shared" si="8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16"/>
      <c r="C15" s="74" t="s">
        <v>19</v>
      </c>
      <c r="D15" s="35"/>
      <c r="E15" s="36">
        <v>40664.0</v>
      </c>
      <c r="F15" s="36">
        <v>44926.0</v>
      </c>
      <c r="G15" s="42">
        <f t="shared" si="5"/>
        <v>11.67671233</v>
      </c>
      <c r="H15" s="43">
        <f t="shared" si="6"/>
        <v>28</v>
      </c>
      <c r="I15" s="39">
        <v>44970.0</v>
      </c>
      <c r="J15" s="40">
        <v>44983.0</v>
      </c>
      <c r="K15" s="41">
        <f t="shared" si="7"/>
        <v>14</v>
      </c>
      <c r="L15" s="41">
        <f t="shared" si="8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16"/>
      <c r="C16" s="74" t="s">
        <v>20</v>
      </c>
      <c r="D16" s="35"/>
      <c r="E16" s="36">
        <v>44384.0</v>
      </c>
      <c r="F16" s="36">
        <v>44926.0</v>
      </c>
      <c r="G16" s="42">
        <f t="shared" si="5"/>
        <v>1.484931507</v>
      </c>
      <c r="H16" s="43">
        <f t="shared" si="6"/>
        <v>14</v>
      </c>
      <c r="I16" s="39">
        <v>44928.0</v>
      </c>
      <c r="J16" s="40">
        <v>44934.0</v>
      </c>
      <c r="K16" s="41">
        <f t="shared" si="7"/>
        <v>7</v>
      </c>
      <c r="L16" s="41">
        <f t="shared" si="8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6"/>
      <c r="C17" s="44"/>
      <c r="D17" s="45"/>
      <c r="E17" s="46"/>
      <c r="F17" s="46"/>
      <c r="G17" s="47"/>
      <c r="H17" s="48"/>
      <c r="I17" s="53"/>
      <c r="J17" s="53"/>
      <c r="K17" s="49"/>
      <c r="L17" s="4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6"/>
      <c r="C18" s="44"/>
      <c r="D18" s="45"/>
      <c r="E18" s="46"/>
      <c r="F18" s="46"/>
      <c r="G18" s="47"/>
      <c r="H18" s="48"/>
      <c r="I18" s="32"/>
      <c r="J18" s="32"/>
      <c r="K18" s="32"/>
      <c r="L18" s="3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6"/>
      <c r="C19" s="28" t="s">
        <v>21</v>
      </c>
      <c r="D19" s="51"/>
      <c r="E19" s="29"/>
      <c r="F19" s="29"/>
      <c r="G19" s="30"/>
      <c r="H19" s="52"/>
      <c r="I19" s="32"/>
      <c r="J19" s="32"/>
      <c r="K19" s="32"/>
      <c r="L19" s="3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16"/>
      <c r="C20" s="28"/>
      <c r="D20" s="51"/>
      <c r="E20" s="29"/>
      <c r="F20" s="29"/>
      <c r="G20" s="30"/>
      <c r="H20" s="52"/>
      <c r="I20" s="32"/>
      <c r="J20" s="32"/>
      <c r="K20" s="32"/>
      <c r="L20" s="3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16"/>
      <c r="C21" s="34" t="s">
        <v>22</v>
      </c>
      <c r="D21" s="35"/>
      <c r="E21" s="36">
        <v>40542.0</v>
      </c>
      <c r="F21" s="36">
        <v>44926.0</v>
      </c>
      <c r="G21" s="37">
        <f>+(F21-E21)/365</f>
        <v>12.0109589</v>
      </c>
      <c r="H21" s="38">
        <f>+IF((F21-E21)&lt;(182.5),((F21-E21)/30*24)/20,IF(AND(G21&gt;0.5,G21&lt;=5),14,IF(AND(G21&gt;5,G21&lt;=10),21,IF(AND(G21&gt;10,G21&lt;=20),28,35))))</f>
        <v>28</v>
      </c>
      <c r="I21" s="39">
        <v>44928.0</v>
      </c>
      <c r="J21" s="40">
        <v>44941.0</v>
      </c>
      <c r="K21" s="41">
        <f t="shared" ref="K21:K27" si="9">IF(I21="","",+J21-I21+1)</f>
        <v>14</v>
      </c>
      <c r="L21" s="41">
        <f t="shared" ref="L21:L27" si="10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B22" s="16"/>
      <c r="C22" s="75" t="s">
        <v>22</v>
      </c>
      <c r="D22" s="35"/>
      <c r="E22" s="36"/>
      <c r="F22" s="36"/>
      <c r="G22" s="37"/>
      <c r="H22" s="38">
        <v>14.0</v>
      </c>
      <c r="I22" s="39">
        <v>44949.0</v>
      </c>
      <c r="J22" s="40">
        <v>44955.0</v>
      </c>
      <c r="K22" s="41">
        <f t="shared" si="9"/>
        <v>7</v>
      </c>
      <c r="L22" s="41">
        <f t="shared" si="10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6"/>
      <c r="C23" s="75" t="s">
        <v>22</v>
      </c>
      <c r="D23" s="35"/>
      <c r="E23" s="36"/>
      <c r="F23" s="36"/>
      <c r="G23" s="37"/>
      <c r="H23" s="38">
        <v>7.0</v>
      </c>
      <c r="I23" s="39">
        <v>45215.0</v>
      </c>
      <c r="J23" s="40">
        <v>45221.0</v>
      </c>
      <c r="K23" s="41">
        <f t="shared" si="9"/>
        <v>7</v>
      </c>
      <c r="L23" s="41">
        <f t="shared" si="10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6"/>
      <c r="C24" s="34" t="s">
        <v>23</v>
      </c>
      <c r="D24" s="35">
        <v>7.0</v>
      </c>
      <c r="E24" s="36">
        <v>41554.0</v>
      </c>
      <c r="F24" s="36">
        <v>44926.0</v>
      </c>
      <c r="G24" s="54">
        <f>+(F24-E24)/365</f>
        <v>9.238356164</v>
      </c>
      <c r="H24" s="38">
        <f>+IF((F24-E24)&lt;(182.5),((F24-E24)/30*24)/20,IF(AND(G24&gt;0.5,G24&lt;=5),14,IF(AND(G24&gt;5,G24&lt;=10),21,IF(AND(G24&gt;10,G24&lt;=20),28,35))))</f>
        <v>21</v>
      </c>
      <c r="I24" s="39">
        <v>44942.0</v>
      </c>
      <c r="J24" s="40">
        <v>44948.0</v>
      </c>
      <c r="K24" s="41">
        <f t="shared" si="9"/>
        <v>7</v>
      </c>
      <c r="L24" s="41">
        <f t="shared" si="10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6"/>
      <c r="C25" s="75" t="s">
        <v>23</v>
      </c>
      <c r="D25" s="35"/>
      <c r="E25" s="36"/>
      <c r="F25" s="36"/>
      <c r="G25" s="42"/>
      <c r="H25" s="43">
        <v>21.0</v>
      </c>
      <c r="I25" s="39">
        <v>44979.0</v>
      </c>
      <c r="J25" s="40">
        <v>44992.0</v>
      </c>
      <c r="K25" s="41">
        <f t="shared" si="9"/>
        <v>14</v>
      </c>
      <c r="L25" s="41">
        <f t="shared" si="10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6"/>
      <c r="C26" s="75" t="s">
        <v>23</v>
      </c>
      <c r="D26" s="35"/>
      <c r="E26" s="36"/>
      <c r="F26" s="36"/>
      <c r="G26" s="42"/>
      <c r="H26" s="43">
        <v>7.0</v>
      </c>
      <c r="I26" s="39">
        <v>45226.0</v>
      </c>
      <c r="J26" s="40">
        <v>45232.0</v>
      </c>
      <c r="K26" s="41">
        <f t="shared" si="9"/>
        <v>7</v>
      </c>
      <c r="L26" s="41">
        <f t="shared" si="1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6"/>
      <c r="C27" s="34" t="s">
        <v>24</v>
      </c>
      <c r="D27" s="35"/>
      <c r="E27" s="36">
        <v>43102.0</v>
      </c>
      <c r="F27" s="36">
        <v>44926.0</v>
      </c>
      <c r="G27" s="42">
        <f>+(F27-E27)/365</f>
        <v>4.997260274</v>
      </c>
      <c r="H27" s="43">
        <f>+IF((F27-E27)&lt;(182.5),((F27-E27)/30*24)/20,IF(AND(G27&gt;0.5,G27&lt;=5),14,IF(AND(G27&gt;5,G27&lt;=10),21,IF(AND(G27&gt;10,G27&lt;=20),28,35))))</f>
        <v>14</v>
      </c>
      <c r="I27" s="39">
        <v>44963.0</v>
      </c>
      <c r="J27" s="40">
        <v>44976.0</v>
      </c>
      <c r="K27" s="41">
        <f t="shared" si="9"/>
        <v>14</v>
      </c>
      <c r="L27" s="41">
        <f t="shared" si="10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6"/>
      <c r="C28" s="44"/>
      <c r="D28" s="45"/>
      <c r="E28" s="46"/>
      <c r="F28" s="46"/>
      <c r="G28" s="47"/>
      <c r="H28" s="48"/>
      <c r="I28" s="32"/>
      <c r="J28" s="32"/>
      <c r="K28" s="32"/>
      <c r="L28" s="3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6"/>
      <c r="C29" s="28" t="s">
        <v>25</v>
      </c>
      <c r="D29" s="51"/>
      <c r="E29" s="29"/>
      <c r="F29" s="29"/>
      <c r="G29" s="30"/>
      <c r="H29" s="52"/>
      <c r="I29" s="32"/>
      <c r="J29" s="32"/>
      <c r="K29" s="32"/>
      <c r="L29" s="3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6"/>
      <c r="C30" s="28"/>
      <c r="D30" s="51"/>
      <c r="E30" s="29"/>
      <c r="F30" s="29"/>
      <c r="G30" s="30"/>
      <c r="H30" s="52"/>
      <c r="I30" s="32"/>
      <c r="J30" s="32"/>
      <c r="K30" s="32"/>
      <c r="L30" s="3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6"/>
      <c r="C31" s="34" t="s">
        <v>26</v>
      </c>
      <c r="D31" s="35"/>
      <c r="E31" s="36">
        <v>38139.0</v>
      </c>
      <c r="F31" s="36">
        <v>44926.0</v>
      </c>
      <c r="G31" s="54">
        <f t="shared" ref="G31:G33" si="11">+(F31-E31)/365</f>
        <v>18.59452055</v>
      </c>
      <c r="H31" s="38">
        <f t="shared" ref="H31:H33" si="12">+IF((F31-E31)&lt;(182.5),((F31-E31)/30*24)/20,IF(AND(G31&gt;0.5,G31&lt;=5),14,IF(AND(G31&gt;5,G31&lt;=10),21,IF(AND(G31&gt;10,G31&lt;=20),28,35))))</f>
        <v>28</v>
      </c>
      <c r="I31" s="39"/>
      <c r="J31" s="40"/>
      <c r="K31" s="41" t="str">
        <f t="shared" ref="K31:K65" si="13">IF(I31="","",+J31-I31+1)</f>
        <v/>
      </c>
      <c r="L31" s="41">
        <f t="shared" ref="L31:L59" si="14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6"/>
      <c r="C32" s="74" t="s">
        <v>27</v>
      </c>
      <c r="D32" s="35">
        <v>28.0</v>
      </c>
      <c r="E32" s="36">
        <v>39888.0</v>
      </c>
      <c r="F32" s="36">
        <v>44926.0</v>
      </c>
      <c r="G32" s="54">
        <f t="shared" si="11"/>
        <v>13.80273973</v>
      </c>
      <c r="H32" s="38">
        <f t="shared" si="12"/>
        <v>28</v>
      </c>
      <c r="I32" s="39">
        <v>44956.0</v>
      </c>
      <c r="J32" s="40">
        <v>44969.0</v>
      </c>
      <c r="K32" s="41">
        <f t="shared" si="13"/>
        <v>14</v>
      </c>
      <c r="L32" s="41">
        <f t="shared" si="14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6"/>
      <c r="C33" s="34" t="s">
        <v>28</v>
      </c>
      <c r="D33" s="35">
        <v>21.0</v>
      </c>
      <c r="E33" s="36">
        <v>40513.0</v>
      </c>
      <c r="F33" s="36">
        <v>44926.0</v>
      </c>
      <c r="G33" s="54">
        <f t="shared" si="11"/>
        <v>12.09041096</v>
      </c>
      <c r="H33" s="38">
        <f t="shared" si="12"/>
        <v>28</v>
      </c>
      <c r="I33" s="39">
        <v>44932.0</v>
      </c>
      <c r="J33" s="40">
        <v>44932.0</v>
      </c>
      <c r="K33" s="41">
        <f t="shared" si="13"/>
        <v>1</v>
      </c>
      <c r="L33" s="41">
        <f t="shared" si="14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6"/>
      <c r="C34" s="34" t="s">
        <v>28</v>
      </c>
      <c r="D34" s="35"/>
      <c r="E34" s="36"/>
      <c r="F34" s="36"/>
      <c r="G34" s="54"/>
      <c r="H34" s="38">
        <v>48.0</v>
      </c>
      <c r="I34" s="39">
        <v>44942.0</v>
      </c>
      <c r="J34" s="40">
        <v>44948.0</v>
      </c>
      <c r="K34" s="41">
        <f t="shared" si="13"/>
        <v>7</v>
      </c>
      <c r="L34" s="41">
        <f t="shared" si="14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6"/>
      <c r="C35" s="34" t="s">
        <v>28</v>
      </c>
      <c r="D35" s="35"/>
      <c r="E35" s="36"/>
      <c r="F35" s="36"/>
      <c r="G35" s="54"/>
      <c r="H35" s="38">
        <v>41.0</v>
      </c>
      <c r="I35" s="39">
        <v>44979.0</v>
      </c>
      <c r="J35" s="40">
        <v>44981.0</v>
      </c>
      <c r="K35" s="41">
        <f t="shared" si="13"/>
        <v>3</v>
      </c>
      <c r="L35" s="41">
        <f t="shared" si="14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6"/>
      <c r="C36" s="74" t="s">
        <v>28</v>
      </c>
      <c r="D36" s="35"/>
      <c r="E36" s="36"/>
      <c r="F36" s="36"/>
      <c r="G36" s="54"/>
      <c r="H36" s="38">
        <v>38.0</v>
      </c>
      <c r="I36" s="39">
        <v>45124.0</v>
      </c>
      <c r="J36" s="40">
        <v>45137.0</v>
      </c>
      <c r="K36" s="41">
        <f t="shared" si="13"/>
        <v>14</v>
      </c>
      <c r="L36" s="41">
        <f t="shared" si="14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6"/>
      <c r="C37" s="74" t="s">
        <v>29</v>
      </c>
      <c r="D37" s="35">
        <v>21.0</v>
      </c>
      <c r="E37" s="36">
        <v>41122.0</v>
      </c>
      <c r="F37" s="36">
        <v>44926.0</v>
      </c>
      <c r="G37" s="54">
        <f>+(F37-E37)/365</f>
        <v>10.42191781</v>
      </c>
      <c r="H37" s="38">
        <f>+IF((F37-E37)&lt;(182.5),((F37-E37)/30*24)/20,IF(AND(G37&gt;0.5,G37&lt;=5),14,IF(AND(G37&gt;5,G37&lt;=10),21,IF(AND(G37&gt;10,G37&lt;=20),28,35))))</f>
        <v>28</v>
      </c>
      <c r="I37" s="39">
        <v>44970.0</v>
      </c>
      <c r="J37" s="40">
        <v>44983.0</v>
      </c>
      <c r="K37" s="41">
        <f t="shared" si="13"/>
        <v>14</v>
      </c>
      <c r="L37" s="41">
        <f t="shared" si="14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6"/>
      <c r="C38" s="74" t="s">
        <v>29</v>
      </c>
      <c r="D38" s="35"/>
      <c r="E38" s="36"/>
      <c r="F38" s="36"/>
      <c r="G38" s="54"/>
      <c r="H38" s="38">
        <v>35.0</v>
      </c>
      <c r="I38" s="39">
        <v>45155.0</v>
      </c>
      <c r="J38" s="40">
        <v>45163.0</v>
      </c>
      <c r="K38" s="41">
        <f t="shared" si="13"/>
        <v>9</v>
      </c>
      <c r="L38" s="41">
        <f t="shared" si="14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6"/>
      <c r="C39" s="34" t="s">
        <v>30</v>
      </c>
      <c r="D39" s="35"/>
      <c r="E39" s="36">
        <v>41396.0</v>
      </c>
      <c r="F39" s="36">
        <v>44926.0</v>
      </c>
      <c r="G39" s="54">
        <f>+(F39-E39)/365</f>
        <v>9.671232877</v>
      </c>
      <c r="H39" s="38">
        <f>+IF((F39-E39)&lt;(182.5),((F39-E39)/30*24)/20,IF(AND(G39&gt;0.5,G39&lt;=5),14,IF(AND(G39&gt;5,G39&lt;=10),21,IF(AND(G39&gt;10,G39&lt;=20),28,35))))</f>
        <v>21</v>
      </c>
      <c r="I39" s="76">
        <v>44916.0</v>
      </c>
      <c r="J39" s="40">
        <v>44924.0</v>
      </c>
      <c r="K39" s="41">
        <f t="shared" si="13"/>
        <v>9</v>
      </c>
      <c r="L39" s="41">
        <f t="shared" si="14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6"/>
      <c r="C40" s="74" t="s">
        <v>30</v>
      </c>
      <c r="D40" s="35"/>
      <c r="E40" s="36"/>
      <c r="F40" s="36"/>
      <c r="G40" s="54"/>
      <c r="H40" s="38">
        <v>12.0</v>
      </c>
      <c r="I40" s="77">
        <v>45124.0</v>
      </c>
      <c r="J40" s="78">
        <v>45130.0</v>
      </c>
      <c r="K40" s="79">
        <f t="shared" si="13"/>
        <v>7</v>
      </c>
      <c r="L40" s="41">
        <f t="shared" si="14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6"/>
      <c r="C41" s="34" t="s">
        <v>31</v>
      </c>
      <c r="D41" s="35">
        <v>7.0</v>
      </c>
      <c r="E41" s="36">
        <v>42233.0</v>
      </c>
      <c r="F41" s="36">
        <v>44926.0</v>
      </c>
      <c r="G41" s="54">
        <f>+(F41-E41)/365</f>
        <v>7.378082192</v>
      </c>
      <c r="H41" s="38">
        <f>+IF((F41-E41)&lt;(182.5),((F41-E41)/30*24)/20,IF(AND(G41&gt;0.5,G41&lt;=5),14,IF(AND(G41&gt;5,G41&lt;=10),21,IF(AND(G41&gt;10,G41&lt;=20),28,35))))</f>
        <v>21</v>
      </c>
      <c r="I41" s="80">
        <v>44979.0</v>
      </c>
      <c r="J41" s="78">
        <v>44985.0</v>
      </c>
      <c r="K41" s="79">
        <f t="shared" si="13"/>
        <v>7</v>
      </c>
      <c r="L41" s="41">
        <f t="shared" si="14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6"/>
      <c r="C42" s="74" t="s">
        <v>31</v>
      </c>
      <c r="D42" s="35"/>
      <c r="E42" s="36"/>
      <c r="F42" s="36"/>
      <c r="G42" s="54"/>
      <c r="H42" s="38">
        <v>21.0</v>
      </c>
      <c r="I42" s="80">
        <v>45054.0</v>
      </c>
      <c r="J42" s="78">
        <v>45060.0</v>
      </c>
      <c r="K42" s="79">
        <f t="shared" si="13"/>
        <v>7</v>
      </c>
      <c r="L42" s="41">
        <f t="shared" si="14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6"/>
      <c r="C43" s="34" t="s">
        <v>32</v>
      </c>
      <c r="D43" s="35">
        <v>17.0</v>
      </c>
      <c r="E43" s="36">
        <v>42614.0</v>
      </c>
      <c r="F43" s="36">
        <v>44926.0</v>
      </c>
      <c r="G43" s="54">
        <f>+(F43-E43)/365</f>
        <v>6.334246575</v>
      </c>
      <c r="H43" s="38">
        <f>+IF((F43-E43)&lt;(182.5),((F43-E43)/30*24)/20,IF(AND(G43&gt;0.5,G43&lt;=5),14,IF(AND(G43&gt;5,G43&lt;=10),21,IF(AND(G43&gt;10,G43&lt;=20),28,35))))</f>
        <v>21</v>
      </c>
      <c r="I43" s="39">
        <v>44925.0</v>
      </c>
      <c r="J43" s="40">
        <v>44934.0</v>
      </c>
      <c r="K43" s="41">
        <f t="shared" si="13"/>
        <v>10</v>
      </c>
      <c r="L43" s="41">
        <f t="shared" si="14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6"/>
      <c r="C44" s="74" t="s">
        <v>32</v>
      </c>
      <c r="D44" s="35"/>
      <c r="E44" s="36"/>
      <c r="F44" s="36"/>
      <c r="G44" s="54"/>
      <c r="H44" s="38">
        <v>28.0</v>
      </c>
      <c r="I44" s="39">
        <v>45061.0</v>
      </c>
      <c r="J44" s="40">
        <v>45074.0</v>
      </c>
      <c r="K44" s="41">
        <f t="shared" si="13"/>
        <v>14</v>
      </c>
      <c r="L44" s="41">
        <f t="shared" si="14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6"/>
      <c r="C45" s="34" t="s">
        <v>34</v>
      </c>
      <c r="D45" s="35">
        <v>11.0</v>
      </c>
      <c r="E45" s="36">
        <v>42142.0</v>
      </c>
      <c r="F45" s="36">
        <v>44926.0</v>
      </c>
      <c r="G45" s="54">
        <f>+(F45-E45)/365</f>
        <v>7.62739726</v>
      </c>
      <c r="H45" s="38">
        <f>+IF((F45-E45)&lt;(182.5),((F45-E45)/30*24)/20,IF(AND(G45&gt;0.5,G45&lt;=5),14,IF(AND(G45&gt;5,G45&lt;=10),21,IF(AND(G45&gt;10,G45&lt;=20),28,35))))</f>
        <v>21</v>
      </c>
      <c r="I45" s="39">
        <v>44924.0</v>
      </c>
      <c r="J45" s="40">
        <v>44929.0</v>
      </c>
      <c r="K45" s="41">
        <f t="shared" si="13"/>
        <v>6</v>
      </c>
      <c r="L45" s="41">
        <f t="shared" si="14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6"/>
      <c r="C46" s="34" t="s">
        <v>34</v>
      </c>
      <c r="D46" s="35"/>
      <c r="E46" s="36"/>
      <c r="F46" s="36"/>
      <c r="G46" s="54"/>
      <c r="H46" s="38">
        <v>26.0</v>
      </c>
      <c r="I46" s="39">
        <v>44988.0</v>
      </c>
      <c r="J46" s="40">
        <v>44997.0</v>
      </c>
      <c r="K46" s="41">
        <f t="shared" si="13"/>
        <v>10</v>
      </c>
      <c r="L46" s="41">
        <f t="shared" si="14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6"/>
      <c r="C47" s="74" t="s">
        <v>34</v>
      </c>
      <c r="D47" s="35"/>
      <c r="E47" s="36"/>
      <c r="F47" s="36"/>
      <c r="G47" s="54"/>
      <c r="H47" s="38">
        <v>16.0</v>
      </c>
      <c r="I47" s="39">
        <v>45096.0</v>
      </c>
      <c r="J47" s="40">
        <v>45102.0</v>
      </c>
      <c r="K47" s="41">
        <f t="shared" si="13"/>
        <v>7</v>
      </c>
      <c r="L47" s="41">
        <f t="shared" si="14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6"/>
      <c r="C48" s="34" t="s">
        <v>35</v>
      </c>
      <c r="D48" s="35">
        <v>14.0</v>
      </c>
      <c r="E48" s="36">
        <v>39142.0</v>
      </c>
      <c r="F48" s="36">
        <v>44926.0</v>
      </c>
      <c r="G48" s="54">
        <f>+(F48-E48)/365</f>
        <v>15.84657534</v>
      </c>
      <c r="H48" s="38">
        <f>+IF((F48-E48)&lt;(182.5),((F48-E48)/30*24)/20,IF(AND(G48&gt;0.5,G48&lt;=5),14,IF(AND(G48&gt;5,G48&lt;=10),21,IF(AND(G48&gt;10,G48&lt;=20),28,35))))</f>
        <v>28</v>
      </c>
      <c r="I48" s="39">
        <v>44963.0</v>
      </c>
      <c r="J48" s="40">
        <v>44976.0</v>
      </c>
      <c r="K48" s="41">
        <f t="shared" si="13"/>
        <v>14</v>
      </c>
      <c r="L48" s="41">
        <f t="shared" si="14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6"/>
      <c r="C49" s="74" t="s">
        <v>35</v>
      </c>
      <c r="D49" s="35"/>
      <c r="E49" s="36"/>
      <c r="F49" s="36"/>
      <c r="G49" s="54"/>
      <c r="H49" s="38">
        <v>28.0</v>
      </c>
      <c r="I49" s="39">
        <v>45124.0</v>
      </c>
      <c r="J49" s="40">
        <v>45130.0</v>
      </c>
      <c r="K49" s="41">
        <f t="shared" si="13"/>
        <v>7</v>
      </c>
      <c r="L49" s="41">
        <f t="shared" si="14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6"/>
      <c r="C50" s="74" t="s">
        <v>36</v>
      </c>
      <c r="D50" s="35">
        <v>5.0</v>
      </c>
      <c r="E50" s="36">
        <v>42705.0</v>
      </c>
      <c r="F50" s="36">
        <v>44926.0</v>
      </c>
      <c r="G50" s="54">
        <f t="shared" ref="G50:G51" si="15">+(F50-E50)/365</f>
        <v>6.084931507</v>
      </c>
      <c r="H50" s="38">
        <f t="shared" ref="H50:H51" si="16">+IF((F50-E50)&lt;(182.5),((F50-E50)/30*24)/20,IF(AND(G50&gt;0.5,G50&lt;=5),14,IF(AND(G50&gt;5,G50&lt;=10),21,IF(AND(G50&gt;10,G50&lt;=20),28,35))))</f>
        <v>21</v>
      </c>
      <c r="I50" s="39">
        <v>44963.0</v>
      </c>
      <c r="J50" s="40">
        <v>44976.0</v>
      </c>
      <c r="K50" s="41">
        <f t="shared" si="13"/>
        <v>14</v>
      </c>
      <c r="L50" s="41">
        <f t="shared" si="14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6"/>
      <c r="C51" s="34" t="s">
        <v>37</v>
      </c>
      <c r="D51" s="35">
        <v>7.0</v>
      </c>
      <c r="E51" s="36">
        <v>42985.0</v>
      </c>
      <c r="F51" s="36">
        <v>44926.0</v>
      </c>
      <c r="G51" s="54">
        <f t="shared" si="15"/>
        <v>5.317808219</v>
      </c>
      <c r="H51" s="38">
        <f t="shared" si="16"/>
        <v>21</v>
      </c>
      <c r="I51" s="39">
        <v>44956.0</v>
      </c>
      <c r="J51" s="40">
        <v>44962.0</v>
      </c>
      <c r="K51" s="41">
        <f t="shared" si="13"/>
        <v>7</v>
      </c>
      <c r="L51" s="41">
        <f t="shared" si="14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6"/>
      <c r="C52" s="34" t="s">
        <v>37</v>
      </c>
      <c r="D52" s="35"/>
      <c r="E52" s="36"/>
      <c r="F52" s="36"/>
      <c r="G52" s="54"/>
      <c r="H52" s="38">
        <v>21.0</v>
      </c>
      <c r="I52" s="40">
        <v>44979.0</v>
      </c>
      <c r="J52" s="40">
        <v>44985.0</v>
      </c>
      <c r="K52" s="41">
        <f t="shared" si="13"/>
        <v>7</v>
      </c>
      <c r="L52" s="41">
        <f t="shared" si="14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6"/>
      <c r="C53" s="74" t="s">
        <v>37</v>
      </c>
      <c r="D53" s="35"/>
      <c r="E53" s="36"/>
      <c r="F53" s="36"/>
      <c r="G53" s="54"/>
      <c r="H53" s="38">
        <v>14.0</v>
      </c>
      <c r="I53" s="39">
        <v>45131.0</v>
      </c>
      <c r="J53" s="40">
        <v>45137.0</v>
      </c>
      <c r="K53" s="41">
        <f t="shared" si="13"/>
        <v>7</v>
      </c>
      <c r="L53" s="41">
        <f t="shared" si="14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6"/>
      <c r="C54" s="74" t="s">
        <v>38</v>
      </c>
      <c r="D54" s="35">
        <v>11.0</v>
      </c>
      <c r="E54" s="36">
        <v>43304.0</v>
      </c>
      <c r="F54" s="36">
        <v>44926.0</v>
      </c>
      <c r="G54" s="54">
        <f t="shared" ref="G54:G57" si="17">+(F54-E54)/365</f>
        <v>4.443835616</v>
      </c>
      <c r="H54" s="38">
        <f t="shared" ref="H54:H57" si="18">+IF((F54-E54)&lt;(182.5),((F54-E54)/30*24)/20,IF(AND(G54&gt;0.5,G54&lt;=5),14,IF(AND(G54&gt;5,G54&lt;=10),21,IF(AND(G54&gt;10,G54&lt;=20),28,35))))</f>
        <v>14</v>
      </c>
      <c r="I54" s="39">
        <v>44991.0</v>
      </c>
      <c r="J54" s="40">
        <v>44997.0</v>
      </c>
      <c r="K54" s="41">
        <f t="shared" si="13"/>
        <v>7</v>
      </c>
      <c r="L54" s="41">
        <f t="shared" si="14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6"/>
      <c r="C55" s="34" t="s">
        <v>39</v>
      </c>
      <c r="D55" s="35"/>
      <c r="E55" s="36">
        <v>43892.0</v>
      </c>
      <c r="F55" s="36">
        <v>44926.0</v>
      </c>
      <c r="G55" s="54">
        <f t="shared" si="17"/>
        <v>2.832876712</v>
      </c>
      <c r="H55" s="38">
        <f t="shared" si="18"/>
        <v>14</v>
      </c>
      <c r="I55" s="39">
        <v>45026.0</v>
      </c>
      <c r="J55" s="40">
        <v>45039.0</v>
      </c>
      <c r="K55" s="41">
        <f t="shared" si="13"/>
        <v>14</v>
      </c>
      <c r="L55" s="41">
        <f t="shared" si="14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6"/>
      <c r="C56" s="34" t="s">
        <v>40</v>
      </c>
      <c r="D56" s="35"/>
      <c r="E56" s="36">
        <v>43955.0</v>
      </c>
      <c r="F56" s="36">
        <v>44926.0</v>
      </c>
      <c r="G56" s="54">
        <f t="shared" si="17"/>
        <v>2.660273973</v>
      </c>
      <c r="H56" s="38">
        <f t="shared" si="18"/>
        <v>14</v>
      </c>
      <c r="I56" s="40">
        <v>44979.0</v>
      </c>
      <c r="J56" s="40">
        <v>44985.0</v>
      </c>
      <c r="K56" s="41">
        <f t="shared" si="13"/>
        <v>7</v>
      </c>
      <c r="L56" s="41">
        <f t="shared" si="14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6"/>
      <c r="C57" s="34" t="s">
        <v>42</v>
      </c>
      <c r="D57" s="35"/>
      <c r="E57" s="36">
        <v>42128.0</v>
      </c>
      <c r="F57" s="36">
        <v>44926.0</v>
      </c>
      <c r="G57" s="54">
        <f t="shared" si="17"/>
        <v>7.665753425</v>
      </c>
      <c r="H57" s="38">
        <f t="shared" si="18"/>
        <v>21</v>
      </c>
      <c r="I57" s="39">
        <v>44935.0</v>
      </c>
      <c r="J57" s="40">
        <v>44948.0</v>
      </c>
      <c r="K57" s="41">
        <f t="shared" si="13"/>
        <v>14</v>
      </c>
      <c r="L57" s="41">
        <f t="shared" si="14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6"/>
      <c r="C58" s="34" t="s">
        <v>42</v>
      </c>
      <c r="D58" s="35"/>
      <c r="E58" s="36"/>
      <c r="F58" s="36"/>
      <c r="G58" s="54"/>
      <c r="H58" s="38">
        <v>7.0</v>
      </c>
      <c r="I58" s="81">
        <v>45258.0</v>
      </c>
      <c r="J58" s="82">
        <v>45263.0</v>
      </c>
      <c r="K58" s="83">
        <f t="shared" si="13"/>
        <v>6</v>
      </c>
      <c r="L58" s="41">
        <f t="shared" si="14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6"/>
      <c r="C59" s="74" t="s">
        <v>44</v>
      </c>
      <c r="D59" s="35"/>
      <c r="E59" s="36">
        <v>43346.0</v>
      </c>
      <c r="F59" s="36">
        <v>44926.0</v>
      </c>
      <c r="G59" s="54">
        <f t="shared" ref="G59:G65" si="19">+(F59-E59)/365</f>
        <v>4.328767123</v>
      </c>
      <c r="H59" s="38">
        <f t="shared" ref="H59:H62" si="20">+IF((F59-E59)&lt;(182.5),((F59-E59)/30*24)/20,IF(AND(G59&gt;0.5,G59&lt;=5),14,IF(AND(G59&gt;5,G59&lt;=10),21,IF(AND(G59&gt;10,G59&lt;=20),28,35))))</f>
        <v>14</v>
      </c>
      <c r="I59" s="39">
        <v>45131.0</v>
      </c>
      <c r="J59" s="67">
        <v>45137.0</v>
      </c>
      <c r="K59" s="41">
        <f t="shared" si="13"/>
        <v>7</v>
      </c>
      <c r="L59" s="41">
        <f t="shared" si="14"/>
        <v>7</v>
      </c>
      <c r="M59" s="55"/>
      <c r="N59" s="55"/>
      <c r="O59" s="55"/>
      <c r="P59" s="55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6"/>
      <c r="C60" s="34" t="s">
        <v>101</v>
      </c>
      <c r="D60" s="35"/>
      <c r="E60" s="36">
        <v>44818.0</v>
      </c>
      <c r="F60" s="36">
        <v>44926.0</v>
      </c>
      <c r="G60" s="54">
        <f t="shared" si="19"/>
        <v>0.295890411</v>
      </c>
      <c r="H60" s="38">
        <f t="shared" si="20"/>
        <v>4.32</v>
      </c>
      <c r="I60" s="39">
        <v>44942.0</v>
      </c>
      <c r="J60" s="40">
        <v>44955.0</v>
      </c>
      <c r="K60" s="41">
        <f t="shared" si="13"/>
        <v>14</v>
      </c>
      <c r="L60" s="41"/>
      <c r="M60" s="55"/>
      <c r="N60" s="55"/>
      <c r="O60" s="55"/>
      <c r="P60" s="55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6"/>
      <c r="C61" s="34" t="s">
        <v>102</v>
      </c>
      <c r="D61" s="35"/>
      <c r="E61" s="36">
        <v>44837.0</v>
      </c>
      <c r="F61" s="36">
        <v>44926.0</v>
      </c>
      <c r="G61" s="54">
        <f t="shared" si="19"/>
        <v>0.2438356164</v>
      </c>
      <c r="H61" s="38">
        <f t="shared" si="20"/>
        <v>3.56</v>
      </c>
      <c r="I61" s="39">
        <v>44963.0</v>
      </c>
      <c r="J61" s="40">
        <v>44969.0</v>
      </c>
      <c r="K61" s="41">
        <f t="shared" si="13"/>
        <v>7</v>
      </c>
      <c r="L61" s="41">
        <f t="shared" ref="L61:L65" si="21">IF(K61&lt;&gt;"",D61+H61-K61,H61)</f>
        <v>-3.44</v>
      </c>
      <c r="M61" s="55"/>
      <c r="N61" s="55"/>
      <c r="O61" s="55"/>
      <c r="P61" s="55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6"/>
      <c r="C62" s="34" t="s">
        <v>85</v>
      </c>
      <c r="D62" s="35"/>
      <c r="E62" s="36">
        <v>40917.0</v>
      </c>
      <c r="F62" s="36">
        <v>44926.0</v>
      </c>
      <c r="G62" s="37">
        <f t="shared" si="19"/>
        <v>10.98356164</v>
      </c>
      <c r="H62" s="38">
        <f t="shared" si="20"/>
        <v>28</v>
      </c>
      <c r="I62" s="39">
        <v>44949.0</v>
      </c>
      <c r="J62" s="40">
        <v>44955.0</v>
      </c>
      <c r="K62" s="41">
        <f t="shared" si="13"/>
        <v>7</v>
      </c>
      <c r="L62" s="41">
        <f t="shared" si="21"/>
        <v>21</v>
      </c>
      <c r="M62" s="55"/>
      <c r="N62" s="55"/>
      <c r="O62" s="55"/>
      <c r="P62" s="55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6"/>
      <c r="C63" s="34" t="s">
        <v>85</v>
      </c>
      <c r="D63" s="35"/>
      <c r="E63" s="36">
        <v>40917.0</v>
      </c>
      <c r="F63" s="36">
        <v>44926.0</v>
      </c>
      <c r="G63" s="37">
        <f t="shared" si="19"/>
        <v>10.98356164</v>
      </c>
      <c r="H63" s="38">
        <v>21.0</v>
      </c>
      <c r="I63" s="39">
        <v>44998.0</v>
      </c>
      <c r="J63" s="40">
        <v>45004.0</v>
      </c>
      <c r="K63" s="41">
        <f t="shared" si="13"/>
        <v>7</v>
      </c>
      <c r="L63" s="41">
        <f t="shared" si="21"/>
        <v>14</v>
      </c>
      <c r="M63" s="55"/>
      <c r="N63" s="55"/>
      <c r="O63" s="55"/>
      <c r="P63" s="55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6"/>
      <c r="C64" s="75" t="s">
        <v>85</v>
      </c>
      <c r="D64" s="35"/>
      <c r="E64" s="36">
        <v>40917.0</v>
      </c>
      <c r="F64" s="36">
        <v>44926.0</v>
      </c>
      <c r="G64" s="37">
        <f t="shared" si="19"/>
        <v>10.98356164</v>
      </c>
      <c r="H64" s="38">
        <v>14.0</v>
      </c>
      <c r="I64" s="39">
        <v>45089.0</v>
      </c>
      <c r="J64" s="40">
        <v>45095.0</v>
      </c>
      <c r="K64" s="41">
        <f t="shared" si="13"/>
        <v>7</v>
      </c>
      <c r="L64" s="41">
        <f t="shared" si="21"/>
        <v>7</v>
      </c>
      <c r="M64" s="55"/>
      <c r="N64" s="55"/>
      <c r="O64" s="55"/>
      <c r="P64" s="55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75" t="s">
        <v>85</v>
      </c>
      <c r="D65" s="35"/>
      <c r="E65" s="36">
        <v>40917.0</v>
      </c>
      <c r="F65" s="36">
        <v>44926.0</v>
      </c>
      <c r="G65" s="37">
        <f t="shared" si="19"/>
        <v>10.98356164</v>
      </c>
      <c r="H65" s="38">
        <v>7.0</v>
      </c>
      <c r="I65" s="39">
        <v>45152.0</v>
      </c>
      <c r="J65" s="40">
        <v>45158.0</v>
      </c>
      <c r="K65" s="41">
        <f t="shared" si="13"/>
        <v>7</v>
      </c>
      <c r="L65" s="41">
        <f t="shared" si="21"/>
        <v>0</v>
      </c>
      <c r="M65" s="5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6"/>
      <c r="C66" s="28" t="s">
        <v>47</v>
      </c>
      <c r="D66" s="51"/>
      <c r="E66" s="46"/>
      <c r="F66" s="46"/>
      <c r="G66" s="47"/>
      <c r="H66" s="48"/>
      <c r="I66" s="32"/>
      <c r="J66" s="32"/>
      <c r="K66" s="32"/>
      <c r="L66" s="3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6"/>
      <c r="C67" s="44"/>
      <c r="D67" s="45"/>
      <c r="E67" s="32"/>
      <c r="F67" s="32"/>
      <c r="G67" s="32"/>
      <c r="H67" s="32"/>
      <c r="I67" s="32"/>
      <c r="J67" s="32"/>
      <c r="K67" s="32"/>
      <c r="L67" s="3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6"/>
      <c r="C68" s="75" t="s">
        <v>48</v>
      </c>
      <c r="D68" s="35">
        <v>9.0</v>
      </c>
      <c r="E68" s="36">
        <v>42984.0</v>
      </c>
      <c r="F68" s="36">
        <v>44926.0</v>
      </c>
      <c r="G68" s="37">
        <f>+(F68-E68)/365</f>
        <v>5.320547945</v>
      </c>
      <c r="H68" s="38">
        <f>+IF((F68-E68)&lt;(182.5),((F68-E68)/30*24)/20,IF(AND(G68&gt;0.5,G68&lt;=5),14,IF(AND(G68&gt;5,G68&lt;=10),21,IF(AND(G68&gt;10,G68&lt;=20),28,35))))</f>
        <v>21</v>
      </c>
      <c r="I68" s="39">
        <v>44970.0</v>
      </c>
      <c r="J68" s="39">
        <v>44983.0</v>
      </c>
      <c r="K68" s="41">
        <f t="shared" ref="K68:K75" si="22">IF(I68="","",+J68-I68+1)</f>
        <v>14</v>
      </c>
      <c r="L68" s="41">
        <f t="shared" ref="L68:L75" si="23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6"/>
      <c r="C69" s="75" t="s">
        <v>48</v>
      </c>
      <c r="D69" s="35"/>
      <c r="E69" s="36"/>
      <c r="F69" s="36"/>
      <c r="G69" s="37"/>
      <c r="H69" s="38">
        <v>16.0</v>
      </c>
      <c r="I69" s="39">
        <v>45173.0</v>
      </c>
      <c r="J69" s="39">
        <v>45181.0</v>
      </c>
      <c r="K69" s="41">
        <f t="shared" si="22"/>
        <v>9</v>
      </c>
      <c r="L69" s="41">
        <f t="shared" si="23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6"/>
      <c r="C70" s="75" t="s">
        <v>48</v>
      </c>
      <c r="D70" s="35"/>
      <c r="E70" s="36"/>
      <c r="F70" s="36"/>
      <c r="G70" s="37"/>
      <c r="H70" s="38">
        <v>7.0</v>
      </c>
      <c r="I70" s="39">
        <v>45261.0</v>
      </c>
      <c r="J70" s="39">
        <v>45264.0</v>
      </c>
      <c r="K70" s="41">
        <f t="shared" si="22"/>
        <v>4</v>
      </c>
      <c r="L70" s="41">
        <f t="shared" si="23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6"/>
      <c r="C71" s="34" t="s">
        <v>49</v>
      </c>
      <c r="D71" s="35">
        <v>14.0</v>
      </c>
      <c r="E71" s="36">
        <v>42989.0</v>
      </c>
      <c r="F71" s="36">
        <v>44926.0</v>
      </c>
      <c r="G71" s="37">
        <f>+(F71-E71)/365</f>
        <v>5.306849315</v>
      </c>
      <c r="H71" s="38">
        <f>+IF((F71-E71)&lt;(182.5),((F71-E71)/30*24)/20,IF(AND(G71&gt;0.5,G71&lt;=5),14,IF(AND(G71&gt;5,G71&lt;=10),21,IF(AND(G71&gt;10,G71&lt;=20),28,35))))</f>
        <v>21</v>
      </c>
      <c r="I71" s="39">
        <v>44935.0</v>
      </c>
      <c r="J71" s="39">
        <v>44948.0</v>
      </c>
      <c r="K71" s="41">
        <f t="shared" si="22"/>
        <v>14</v>
      </c>
      <c r="L71" s="41">
        <f t="shared" si="23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6"/>
      <c r="C72" s="75" t="s">
        <v>49</v>
      </c>
      <c r="D72" s="35"/>
      <c r="E72" s="36"/>
      <c r="F72" s="36"/>
      <c r="G72" s="37"/>
      <c r="H72" s="38">
        <v>21.0</v>
      </c>
      <c r="I72" s="39">
        <v>45120.0</v>
      </c>
      <c r="J72" s="39">
        <v>45126.0</v>
      </c>
      <c r="K72" s="41">
        <f t="shared" si="22"/>
        <v>7</v>
      </c>
      <c r="L72" s="41">
        <f t="shared" si="23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6"/>
      <c r="C73" s="74" t="s">
        <v>49</v>
      </c>
      <c r="D73" s="35"/>
      <c r="E73" s="36"/>
      <c r="F73" s="36"/>
      <c r="G73" s="37"/>
      <c r="H73" s="38">
        <v>14.0</v>
      </c>
      <c r="I73" s="39">
        <v>45216.0</v>
      </c>
      <c r="J73" s="39">
        <v>45222.0</v>
      </c>
      <c r="K73" s="41">
        <f t="shared" si="22"/>
        <v>7</v>
      </c>
      <c r="L73" s="41">
        <f t="shared" si="23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6"/>
      <c r="C74" s="34" t="s">
        <v>103</v>
      </c>
      <c r="D74" s="35"/>
      <c r="E74" s="36">
        <v>44837.0</v>
      </c>
      <c r="F74" s="36">
        <v>44926.0</v>
      </c>
      <c r="G74" s="37">
        <f t="shared" ref="G74:G75" si="24">+(F74-E74)/365</f>
        <v>0.2438356164</v>
      </c>
      <c r="H74" s="38">
        <f t="shared" ref="H74:H75" si="25">+IF((F74-E74)&lt;(182.5),((F74-E74)/30*24)/20,IF(AND(G74&gt;0.5,G74&lt;=5),14,IF(AND(G74&gt;5,G74&lt;=10),21,IF(AND(G74&gt;10,G74&lt;=20),28,35))))</f>
        <v>3.56</v>
      </c>
      <c r="I74" s="39">
        <v>44951.0</v>
      </c>
      <c r="J74" s="39">
        <v>44954.0</v>
      </c>
      <c r="K74" s="41">
        <f t="shared" si="22"/>
        <v>4</v>
      </c>
      <c r="L74" s="41">
        <f t="shared" si="23"/>
        <v>-0.44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6"/>
      <c r="C75" s="74" t="s">
        <v>51</v>
      </c>
      <c r="D75" s="35"/>
      <c r="E75" s="36">
        <v>44459.0</v>
      </c>
      <c r="F75" s="36">
        <v>44926.0</v>
      </c>
      <c r="G75" s="37">
        <f t="shared" si="24"/>
        <v>1.279452055</v>
      </c>
      <c r="H75" s="38">
        <f t="shared" si="25"/>
        <v>14</v>
      </c>
      <c r="I75" s="39">
        <v>44949.0</v>
      </c>
      <c r="J75" s="39">
        <v>44955.0</v>
      </c>
      <c r="K75" s="41">
        <f t="shared" si="22"/>
        <v>7</v>
      </c>
      <c r="L75" s="41">
        <f t="shared" si="23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6"/>
      <c r="C76" s="28" t="s">
        <v>52</v>
      </c>
      <c r="D76" s="51"/>
      <c r="E76" s="29"/>
      <c r="F76" s="29"/>
      <c r="G76" s="30"/>
      <c r="H76" s="52"/>
      <c r="I76" s="32"/>
      <c r="J76" s="32"/>
      <c r="K76" s="32"/>
      <c r="L76" s="3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6"/>
      <c r="C77" s="28"/>
      <c r="D77" s="51"/>
      <c r="E77" s="29"/>
      <c r="F77" s="29"/>
      <c r="G77" s="30"/>
      <c r="H77" s="52"/>
      <c r="I77" s="32"/>
      <c r="J77" s="32"/>
      <c r="K77" s="32"/>
      <c r="L77" s="3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6"/>
      <c r="C78" s="34" t="s">
        <v>53</v>
      </c>
      <c r="D78" s="35">
        <v>14.0</v>
      </c>
      <c r="E78" s="36">
        <v>41687.0</v>
      </c>
      <c r="F78" s="36">
        <v>44926.0</v>
      </c>
      <c r="G78" s="37">
        <f>+(F78-E78)/365</f>
        <v>8.873972603</v>
      </c>
      <c r="H78" s="38">
        <f>+IF((F78-E78)&lt;(182.5),((F78-E78)/30*24)/20,IF(AND(G78&gt;0.5,G78&lt;=5),14,IF(AND(G78&gt;5,G78&lt;=10),21,IF(AND(G78&gt;10,G78&lt;=20),28,35))))</f>
        <v>21</v>
      </c>
      <c r="I78" s="39">
        <v>44928.0</v>
      </c>
      <c r="J78" s="39">
        <v>44941.0</v>
      </c>
      <c r="K78" s="41">
        <f t="shared" ref="K78:K82" si="26">IF(I78="","",+J78-I78+1)</f>
        <v>14</v>
      </c>
      <c r="L78" s="41">
        <f t="shared" ref="L78:L82" si="27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6"/>
      <c r="C79" s="34" t="s">
        <v>53</v>
      </c>
      <c r="D79" s="35"/>
      <c r="E79" s="36"/>
      <c r="F79" s="36"/>
      <c r="G79" s="37"/>
      <c r="H79" s="38">
        <v>21.0</v>
      </c>
      <c r="I79" s="39">
        <v>45026.0</v>
      </c>
      <c r="J79" s="39">
        <v>45032.0</v>
      </c>
      <c r="K79" s="41">
        <f t="shared" si="26"/>
        <v>7</v>
      </c>
      <c r="L79" s="41">
        <f t="shared" si="27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6"/>
      <c r="C80" s="75" t="s">
        <v>53</v>
      </c>
      <c r="D80" s="35"/>
      <c r="E80" s="36"/>
      <c r="F80" s="36"/>
      <c r="G80" s="37"/>
      <c r="H80" s="38">
        <v>14.0</v>
      </c>
      <c r="I80" s="39">
        <v>45117.0</v>
      </c>
      <c r="J80" s="39">
        <v>45123.0</v>
      </c>
      <c r="K80" s="41">
        <f t="shared" si="26"/>
        <v>7</v>
      </c>
      <c r="L80" s="41">
        <f t="shared" si="27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6"/>
      <c r="C81" s="34" t="s">
        <v>53</v>
      </c>
      <c r="D81" s="35"/>
      <c r="E81" s="36"/>
      <c r="F81" s="36"/>
      <c r="G81" s="37"/>
      <c r="H81" s="38">
        <v>7.0</v>
      </c>
      <c r="I81" s="39">
        <v>45236.0</v>
      </c>
      <c r="J81" s="39">
        <v>45242.0</v>
      </c>
      <c r="K81" s="41">
        <f t="shared" si="26"/>
        <v>7</v>
      </c>
      <c r="L81" s="41">
        <f t="shared" si="27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6"/>
      <c r="C82" s="34" t="s">
        <v>54</v>
      </c>
      <c r="D82" s="35"/>
      <c r="E82" s="36">
        <v>44319.0</v>
      </c>
      <c r="F82" s="36">
        <v>44926.0</v>
      </c>
      <c r="G82" s="37">
        <f>+(F82-E82)/365</f>
        <v>1.663013699</v>
      </c>
      <c r="H82" s="38">
        <f>+IF((F82-E82)&lt;(182.5),((F82-E82)/30*24)/20,IF(AND(G82&gt;0.5,G82&lt;=5),14,IF(AND(G82&gt;5,G82&lt;=10),21,IF(AND(G82&gt;10,G82&lt;=20),28,35))))</f>
        <v>14</v>
      </c>
      <c r="I82" s="39">
        <v>44956.0</v>
      </c>
      <c r="J82" s="39">
        <v>44969.0</v>
      </c>
      <c r="K82" s="41">
        <f t="shared" si="26"/>
        <v>14</v>
      </c>
      <c r="L82" s="41">
        <f t="shared" si="27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6"/>
      <c r="C83" s="28" t="s">
        <v>55</v>
      </c>
      <c r="D83" s="51"/>
      <c r="E83" s="32"/>
      <c r="F83" s="32"/>
      <c r="G83" s="32"/>
      <c r="H83" s="32"/>
      <c r="I83" s="32"/>
      <c r="J83" s="53"/>
      <c r="K83" s="53"/>
      <c r="L83" s="3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6"/>
      <c r="C84" s="28"/>
      <c r="D84" s="51"/>
      <c r="E84" s="32"/>
      <c r="F84" s="32"/>
      <c r="G84" s="32"/>
      <c r="H84" s="32"/>
      <c r="I84" s="32"/>
      <c r="J84" s="53"/>
      <c r="K84" s="53"/>
      <c r="L84" s="3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6"/>
      <c r="C85" s="34" t="s">
        <v>56</v>
      </c>
      <c r="D85" s="35">
        <v>80.0</v>
      </c>
      <c r="E85" s="36">
        <v>39661.0</v>
      </c>
      <c r="F85" s="36">
        <v>44926.0</v>
      </c>
      <c r="G85" s="37">
        <f>+(F85-E85)/365</f>
        <v>14.42465753</v>
      </c>
      <c r="H85" s="38">
        <f>+IF((F85-E85)&lt;(182.5),((F85-E85)/30*24)/20,IF(AND(G85&gt;0.5,G85&lt;=5),14,IF(AND(G85&gt;5,G85&lt;=10),21,IF(AND(G85&gt;10,G85&lt;=20),28,35))))</f>
        <v>28</v>
      </c>
      <c r="I85" s="39">
        <v>44914.0</v>
      </c>
      <c r="J85" s="40">
        <v>44921.0</v>
      </c>
      <c r="K85" s="41">
        <f t="shared" ref="K85:K104" si="28">IF(I85="","",+J85-I85+1)</f>
        <v>8</v>
      </c>
      <c r="L85" s="41">
        <f t="shared" ref="L85:L104" si="29">IF(K85&lt;&gt;"",D85+H85-K85,H85)</f>
        <v>100</v>
      </c>
      <c r="M85" s="5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6"/>
      <c r="C86" s="34" t="s">
        <v>56</v>
      </c>
      <c r="D86" s="35"/>
      <c r="E86" s="36"/>
      <c r="F86" s="36"/>
      <c r="G86" s="37"/>
      <c r="H86" s="38">
        <v>94.0</v>
      </c>
      <c r="I86" s="39">
        <v>44928.0</v>
      </c>
      <c r="J86" s="40">
        <v>44935.0</v>
      </c>
      <c r="K86" s="41">
        <f t="shared" si="28"/>
        <v>8</v>
      </c>
      <c r="L86" s="41">
        <f t="shared" si="29"/>
        <v>86</v>
      </c>
      <c r="M86" s="5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6"/>
      <c r="C87" s="34" t="s">
        <v>56</v>
      </c>
      <c r="D87" s="35"/>
      <c r="E87" s="36"/>
      <c r="F87" s="36"/>
      <c r="G87" s="37"/>
      <c r="H87" s="38">
        <v>86.0</v>
      </c>
      <c r="I87" s="39">
        <v>44963.0</v>
      </c>
      <c r="J87" s="40">
        <v>44969.0</v>
      </c>
      <c r="K87" s="41">
        <f t="shared" si="28"/>
        <v>7</v>
      </c>
      <c r="L87" s="41">
        <f t="shared" si="29"/>
        <v>79</v>
      </c>
      <c r="M87" s="5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6"/>
      <c r="C88" s="74" t="s">
        <v>58</v>
      </c>
      <c r="D88" s="35"/>
      <c r="E88" s="36">
        <v>42826.0</v>
      </c>
      <c r="F88" s="36">
        <v>44926.0</v>
      </c>
      <c r="G88" s="37">
        <f>+(F88-E88)/365</f>
        <v>5.753424658</v>
      </c>
      <c r="H88" s="38">
        <f>+IF((F88-E88)&lt;(182.5),((F88-E88)/30*24)/20,IF(AND(G88&gt;0.5,G88&lt;=5),14,IF(AND(G88&gt;5,G88&lt;=10),21,IF(AND(G88&gt;10,G88&lt;=20),28,35))))</f>
        <v>21</v>
      </c>
      <c r="I88" s="39">
        <v>44879.0</v>
      </c>
      <c r="J88" s="40">
        <v>44885.0</v>
      </c>
      <c r="K88" s="41">
        <f t="shared" si="28"/>
        <v>7</v>
      </c>
      <c r="L88" s="41">
        <f t="shared" si="29"/>
        <v>14</v>
      </c>
      <c r="M88" s="5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6"/>
      <c r="C89" s="74" t="s">
        <v>58</v>
      </c>
      <c r="D89" s="35"/>
      <c r="E89" s="36"/>
      <c r="F89" s="36"/>
      <c r="G89" s="37"/>
      <c r="H89" s="38">
        <v>14.0</v>
      </c>
      <c r="I89" s="39">
        <v>44942.0</v>
      </c>
      <c r="J89" s="40">
        <v>44955.0</v>
      </c>
      <c r="K89" s="41">
        <f t="shared" si="28"/>
        <v>14</v>
      </c>
      <c r="L89" s="41">
        <f t="shared" si="29"/>
        <v>0</v>
      </c>
      <c r="M89" s="5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6"/>
      <c r="C90" s="74" t="s">
        <v>59</v>
      </c>
      <c r="D90" s="35"/>
      <c r="E90" s="36">
        <v>42891.0</v>
      </c>
      <c r="F90" s="36">
        <v>44926.0</v>
      </c>
      <c r="G90" s="37">
        <f>+(F90-E90)/365</f>
        <v>5.575342466</v>
      </c>
      <c r="H90" s="38">
        <f>+IF((F90-E90)&lt;(182.5),((F90-E90)/30*24)/20,IF(AND(G90&gt;0.5,G90&lt;=5),14,IF(AND(G90&gt;5,G90&lt;=10),21,IF(AND(G90&gt;10,G90&lt;=20),28,35))))</f>
        <v>21</v>
      </c>
      <c r="I90" s="39">
        <v>44872.0</v>
      </c>
      <c r="J90" s="40">
        <v>44878.0</v>
      </c>
      <c r="K90" s="41">
        <f t="shared" si="28"/>
        <v>7</v>
      </c>
      <c r="L90" s="41">
        <f t="shared" si="29"/>
        <v>14</v>
      </c>
      <c r="M90" s="5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6"/>
      <c r="C91" s="74" t="s">
        <v>59</v>
      </c>
      <c r="D91" s="35"/>
      <c r="E91" s="36"/>
      <c r="F91" s="36"/>
      <c r="G91" s="37"/>
      <c r="H91" s="38">
        <v>14.0</v>
      </c>
      <c r="I91" s="39">
        <v>44956.0</v>
      </c>
      <c r="J91" s="40">
        <v>44969.0</v>
      </c>
      <c r="K91" s="41">
        <f t="shared" si="28"/>
        <v>14</v>
      </c>
      <c r="L91" s="41">
        <f t="shared" si="29"/>
        <v>0</v>
      </c>
      <c r="M91" s="5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6"/>
      <c r="C92" s="74" t="s">
        <v>60</v>
      </c>
      <c r="D92" s="35"/>
      <c r="E92" s="36">
        <v>43467.0</v>
      </c>
      <c r="F92" s="36">
        <v>44926.0</v>
      </c>
      <c r="G92" s="37">
        <f t="shared" ref="G92:G98" si="30">+(F92-E92)/365</f>
        <v>3.997260274</v>
      </c>
      <c r="H92" s="38">
        <f t="shared" ref="H92:H98" si="31">+IF((F92-E92)&lt;(182.5),((F92-E92)/30*24)/20,IF(AND(G92&gt;0.5,G92&lt;=5),14,IF(AND(G92&gt;5,G92&lt;=10),21,IF(AND(G92&gt;10,G92&lt;=20),28,35))))</f>
        <v>14</v>
      </c>
      <c r="I92" s="39">
        <v>44928.0</v>
      </c>
      <c r="J92" s="40">
        <v>44941.0</v>
      </c>
      <c r="K92" s="41">
        <f t="shared" si="28"/>
        <v>14</v>
      </c>
      <c r="L92" s="41">
        <f t="shared" si="29"/>
        <v>0</v>
      </c>
      <c r="M92" s="5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6"/>
      <c r="C93" s="74" t="s">
        <v>61</v>
      </c>
      <c r="D93" s="35"/>
      <c r="E93" s="36">
        <v>43252.0</v>
      </c>
      <c r="F93" s="36">
        <v>44926.0</v>
      </c>
      <c r="G93" s="37">
        <f t="shared" si="30"/>
        <v>4.58630137</v>
      </c>
      <c r="H93" s="38">
        <f t="shared" si="31"/>
        <v>14</v>
      </c>
      <c r="I93" s="39">
        <v>44942.0</v>
      </c>
      <c r="J93" s="40">
        <v>44955.0</v>
      </c>
      <c r="K93" s="41">
        <f t="shared" si="28"/>
        <v>14</v>
      </c>
      <c r="L93" s="41">
        <f t="shared" si="29"/>
        <v>0</v>
      </c>
      <c r="M93" s="5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6"/>
      <c r="C94" s="74" t="s">
        <v>62</v>
      </c>
      <c r="D94" s="35"/>
      <c r="E94" s="36">
        <v>43525.0</v>
      </c>
      <c r="F94" s="36">
        <v>44926.0</v>
      </c>
      <c r="G94" s="37">
        <f t="shared" si="30"/>
        <v>3.838356164</v>
      </c>
      <c r="H94" s="38">
        <f t="shared" si="31"/>
        <v>14</v>
      </c>
      <c r="I94" s="39">
        <v>44956.0</v>
      </c>
      <c r="J94" s="40">
        <v>44969.0</v>
      </c>
      <c r="K94" s="41">
        <f t="shared" si="28"/>
        <v>14</v>
      </c>
      <c r="L94" s="41">
        <f t="shared" si="29"/>
        <v>0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6"/>
      <c r="C95" s="74" t="s">
        <v>104</v>
      </c>
      <c r="D95" s="35"/>
      <c r="E95" s="36">
        <v>43525.0</v>
      </c>
      <c r="F95" s="36">
        <v>44926.0</v>
      </c>
      <c r="G95" s="37">
        <f t="shared" si="30"/>
        <v>3.838356164</v>
      </c>
      <c r="H95" s="38">
        <f t="shared" si="31"/>
        <v>14</v>
      </c>
      <c r="I95" s="39">
        <v>44963.0</v>
      </c>
      <c r="J95" s="40">
        <v>44976.0</v>
      </c>
      <c r="K95" s="41">
        <f t="shared" si="28"/>
        <v>14</v>
      </c>
      <c r="L95" s="41">
        <f t="shared" si="29"/>
        <v>0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6"/>
      <c r="C96" s="74" t="s">
        <v>105</v>
      </c>
      <c r="D96" s="35"/>
      <c r="E96" s="36">
        <v>43525.0</v>
      </c>
      <c r="F96" s="36">
        <v>44926.0</v>
      </c>
      <c r="G96" s="37">
        <f t="shared" si="30"/>
        <v>3.838356164</v>
      </c>
      <c r="H96" s="38">
        <f t="shared" si="31"/>
        <v>14</v>
      </c>
      <c r="I96" s="39">
        <v>44928.0</v>
      </c>
      <c r="J96" s="40">
        <v>44941.0</v>
      </c>
      <c r="K96" s="41">
        <f t="shared" si="28"/>
        <v>14</v>
      </c>
      <c r="L96" s="41">
        <f t="shared" si="29"/>
        <v>0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6"/>
      <c r="C97" s="74" t="s">
        <v>65</v>
      </c>
      <c r="D97" s="35"/>
      <c r="E97" s="36">
        <v>43525.0</v>
      </c>
      <c r="F97" s="36">
        <v>44926.0</v>
      </c>
      <c r="G97" s="37">
        <f t="shared" si="30"/>
        <v>3.838356164</v>
      </c>
      <c r="H97" s="38">
        <f t="shared" si="31"/>
        <v>14</v>
      </c>
      <c r="I97" s="39">
        <v>44956.0</v>
      </c>
      <c r="J97" s="40">
        <v>44969.0</v>
      </c>
      <c r="K97" s="41">
        <f t="shared" si="28"/>
        <v>14</v>
      </c>
      <c r="L97" s="41">
        <f t="shared" si="29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74" t="s">
        <v>66</v>
      </c>
      <c r="D98" s="35"/>
      <c r="E98" s="36">
        <v>42923.0</v>
      </c>
      <c r="F98" s="36">
        <v>44926.0</v>
      </c>
      <c r="G98" s="37">
        <f t="shared" si="30"/>
        <v>5.487671233</v>
      </c>
      <c r="H98" s="38">
        <f t="shared" si="31"/>
        <v>21</v>
      </c>
      <c r="I98" s="39">
        <v>44914.0</v>
      </c>
      <c r="J98" s="40">
        <v>44920.0</v>
      </c>
      <c r="K98" s="41">
        <f t="shared" si="28"/>
        <v>7</v>
      </c>
      <c r="L98" s="41">
        <f t="shared" si="29"/>
        <v>14</v>
      </c>
      <c r="M98" s="5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74" t="s">
        <v>66</v>
      </c>
      <c r="D99" s="35"/>
      <c r="E99" s="36"/>
      <c r="F99" s="36"/>
      <c r="G99" s="37"/>
      <c r="H99" s="38">
        <v>14.0</v>
      </c>
      <c r="I99" s="39">
        <v>44970.0</v>
      </c>
      <c r="J99" s="40">
        <v>44983.0</v>
      </c>
      <c r="K99" s="41">
        <f t="shared" si="28"/>
        <v>14</v>
      </c>
      <c r="L99" s="41">
        <f t="shared" si="29"/>
        <v>0</v>
      </c>
      <c r="M99" s="5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74" t="s">
        <v>67</v>
      </c>
      <c r="D100" s="35"/>
      <c r="E100" s="36">
        <v>43924.0</v>
      </c>
      <c r="F100" s="36">
        <v>44926.0</v>
      </c>
      <c r="G100" s="37">
        <f t="shared" ref="G100:G104" si="32">+(F100-E100)/365</f>
        <v>2.745205479</v>
      </c>
      <c r="H100" s="38">
        <f>+IF((F100-E100)&lt;(182.5),((F100-E100)/30*24)/20,IF(AND(G100&gt;0.5,G100&lt;=5),14,IF(AND(G100&gt;5,G100&lt;=10),21,IF(AND(G100&gt;10,G100&lt;=20),28,35))))</f>
        <v>14</v>
      </c>
      <c r="I100" s="39">
        <v>44942.0</v>
      </c>
      <c r="J100" s="40">
        <v>44955.0</v>
      </c>
      <c r="K100" s="41">
        <f t="shared" si="28"/>
        <v>14</v>
      </c>
      <c r="L100" s="41">
        <f t="shared" si="29"/>
        <v>0</v>
      </c>
      <c r="M100" s="5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34" t="s">
        <v>106</v>
      </c>
      <c r="D101" s="35"/>
      <c r="E101" s="36">
        <v>44731.0</v>
      </c>
      <c r="F101" s="36">
        <v>44926.0</v>
      </c>
      <c r="G101" s="37">
        <f t="shared" si="32"/>
        <v>0.5342465753</v>
      </c>
      <c r="H101" s="38">
        <v>14.0</v>
      </c>
      <c r="I101" s="39">
        <v>44935.0</v>
      </c>
      <c r="J101" s="40">
        <v>44941.0</v>
      </c>
      <c r="K101" s="41">
        <f t="shared" si="28"/>
        <v>7</v>
      </c>
      <c r="L101" s="41">
        <f t="shared" si="29"/>
        <v>7</v>
      </c>
      <c r="M101" s="5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74" t="s">
        <v>107</v>
      </c>
      <c r="D102" s="35"/>
      <c r="E102" s="36">
        <v>44757.0</v>
      </c>
      <c r="F102" s="36">
        <v>44926.0</v>
      </c>
      <c r="G102" s="37">
        <f t="shared" si="32"/>
        <v>0.4630136986</v>
      </c>
      <c r="H102" s="38">
        <v>14.0</v>
      </c>
      <c r="I102" s="39">
        <v>44970.0</v>
      </c>
      <c r="J102" s="40">
        <v>44983.0</v>
      </c>
      <c r="K102" s="41">
        <f t="shared" si="28"/>
        <v>14</v>
      </c>
      <c r="L102" s="41">
        <f t="shared" si="29"/>
        <v>0</v>
      </c>
      <c r="M102" s="5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74" t="s">
        <v>69</v>
      </c>
      <c r="D103" s="35"/>
      <c r="E103" s="36">
        <v>44531.0</v>
      </c>
      <c r="F103" s="36">
        <v>44926.0</v>
      </c>
      <c r="G103" s="37">
        <f t="shared" si="32"/>
        <v>1.082191781</v>
      </c>
      <c r="H103" s="38">
        <f t="shared" ref="H103:H104" si="33">+IF((F103-E103)&lt;(182.5),((F103-E103)/30*24)/20,IF(AND(G103&gt;0.5,G103&lt;=5),14,IF(AND(G103&gt;5,G103&lt;=10),21,IF(AND(G103&gt;10,G103&lt;=20),28,35))))</f>
        <v>14</v>
      </c>
      <c r="I103" s="39">
        <v>44942.0</v>
      </c>
      <c r="J103" s="40">
        <v>44955.0</v>
      </c>
      <c r="K103" s="41">
        <f t="shared" si="28"/>
        <v>14</v>
      </c>
      <c r="L103" s="41">
        <f t="shared" si="29"/>
        <v>0</v>
      </c>
      <c r="M103" s="5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74" t="s">
        <v>108</v>
      </c>
      <c r="D104" s="35"/>
      <c r="E104" s="36">
        <v>44593.0</v>
      </c>
      <c r="F104" s="36">
        <v>44926.0</v>
      </c>
      <c r="G104" s="37">
        <f t="shared" si="32"/>
        <v>0.9123287671</v>
      </c>
      <c r="H104" s="38">
        <f t="shared" si="33"/>
        <v>14</v>
      </c>
      <c r="I104" s="39">
        <v>44956.0</v>
      </c>
      <c r="J104" s="40">
        <v>44969.0</v>
      </c>
      <c r="K104" s="41">
        <f t="shared" si="28"/>
        <v>14</v>
      </c>
      <c r="L104" s="41">
        <f t="shared" si="29"/>
        <v>0</v>
      </c>
      <c r="M104" s="5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44"/>
      <c r="D105" s="45"/>
      <c r="E105" s="46"/>
      <c r="F105" s="46"/>
      <c r="G105" s="47"/>
      <c r="H105" s="48"/>
      <c r="I105" s="53"/>
      <c r="J105" s="53"/>
      <c r="K105" s="49"/>
      <c r="L105" s="49"/>
      <c r="M105" s="5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61"/>
      <c r="C106" s="28" t="s">
        <v>70</v>
      </c>
      <c r="D106" s="51"/>
      <c r="E106" s="29"/>
      <c r="F106" s="29"/>
      <c r="G106" s="30"/>
      <c r="H106" s="52"/>
      <c r="I106" s="32"/>
      <c r="J106" s="53"/>
      <c r="K106" s="53"/>
      <c r="L106" s="3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61"/>
      <c r="C107" s="28"/>
      <c r="D107" s="51"/>
      <c r="E107" s="29"/>
      <c r="F107" s="29"/>
      <c r="G107" s="30"/>
      <c r="H107" s="52"/>
      <c r="I107" s="32"/>
      <c r="J107" s="53"/>
      <c r="K107" s="53"/>
      <c r="L107" s="3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62"/>
      <c r="B108" s="63" t="s">
        <v>71</v>
      </c>
      <c r="C108" s="34" t="s">
        <v>72</v>
      </c>
      <c r="D108" s="35"/>
      <c r="E108" s="36">
        <v>40906.0</v>
      </c>
      <c r="F108" s="36">
        <v>44926.0</v>
      </c>
      <c r="G108" s="54">
        <f>+(F108-E108)/365</f>
        <v>11.01369863</v>
      </c>
      <c r="H108" s="64">
        <f>+IF((F108-E108)&lt;(182.5),((F108-E108)/30*24)/20,IF(AND(G108&gt;0.5,G108&lt;=5),14,IF(AND(G108&gt;5,G108&lt;=10),21,IF(AND(G108&gt;10,G108&lt;=20),28,35))))</f>
        <v>28</v>
      </c>
      <c r="I108" s="39">
        <v>44949.0</v>
      </c>
      <c r="J108" s="40">
        <v>44955.0</v>
      </c>
      <c r="K108" s="41">
        <f t="shared" ref="K108:K134" si="34">IF(I108="","",+J108-I108+1)</f>
        <v>7</v>
      </c>
      <c r="L108" s="41">
        <f t="shared" ref="L108:L134" si="35">IF(K108&lt;&gt;"",D108+H108-K108,H108)</f>
        <v>21</v>
      </c>
      <c r="M108" s="84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8.75" customHeight="1">
      <c r="A109" s="62"/>
      <c r="B109" s="65"/>
      <c r="C109" s="34" t="s">
        <v>72</v>
      </c>
      <c r="D109" s="35"/>
      <c r="E109" s="36"/>
      <c r="F109" s="36"/>
      <c r="G109" s="54"/>
      <c r="H109" s="64">
        <v>21.0</v>
      </c>
      <c r="I109" s="39">
        <v>45222.0</v>
      </c>
      <c r="J109" s="40">
        <v>45228.0</v>
      </c>
      <c r="K109" s="41">
        <f t="shared" si="34"/>
        <v>7</v>
      </c>
      <c r="L109" s="41">
        <f t="shared" si="35"/>
        <v>14</v>
      </c>
      <c r="M109" s="84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8.75" customHeight="1">
      <c r="A110" s="62"/>
      <c r="B110" s="65"/>
      <c r="C110" s="34" t="s">
        <v>72</v>
      </c>
      <c r="D110" s="35"/>
      <c r="E110" s="36"/>
      <c r="F110" s="36"/>
      <c r="G110" s="54"/>
      <c r="H110" s="64">
        <v>14.0</v>
      </c>
      <c r="I110" s="39">
        <v>45250.0</v>
      </c>
      <c r="J110" s="40">
        <v>45256.0</v>
      </c>
      <c r="K110" s="41">
        <f t="shared" si="34"/>
        <v>7</v>
      </c>
      <c r="L110" s="41">
        <f t="shared" si="35"/>
        <v>7</v>
      </c>
      <c r="M110" s="84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8.75" customHeight="1">
      <c r="A111" s="62"/>
      <c r="B111" s="65"/>
      <c r="C111" s="34" t="s">
        <v>72</v>
      </c>
      <c r="D111" s="35"/>
      <c r="E111" s="36"/>
      <c r="F111" s="36"/>
      <c r="G111" s="54"/>
      <c r="H111" s="64">
        <v>7.0</v>
      </c>
      <c r="I111" s="39">
        <v>45299.0</v>
      </c>
      <c r="J111" s="40">
        <v>45305.0</v>
      </c>
      <c r="K111" s="41">
        <f t="shared" si="34"/>
        <v>7</v>
      </c>
      <c r="L111" s="41">
        <f t="shared" si="35"/>
        <v>0</v>
      </c>
      <c r="M111" s="84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8.75" customHeight="1">
      <c r="A112" s="62"/>
      <c r="B112" s="65"/>
      <c r="C112" s="34" t="s">
        <v>73</v>
      </c>
      <c r="D112" s="35"/>
      <c r="E112" s="36">
        <v>40917.0</v>
      </c>
      <c r="F112" s="36">
        <v>44926.0</v>
      </c>
      <c r="G112" s="54">
        <f>+(F112-E112)/365</f>
        <v>10.98356164</v>
      </c>
      <c r="H112" s="64">
        <f>+IF((F112-E112)&lt;(182.5),((F112-E112)/30*24)/20,IF(AND(G112&gt;0.5,G112&lt;=5),14,IF(AND(G112&gt;5,G112&lt;=10),21,IF(AND(G112&gt;10,G112&lt;=20),28,35))))</f>
        <v>28</v>
      </c>
      <c r="I112" s="39">
        <v>44928.0</v>
      </c>
      <c r="J112" s="40">
        <v>44934.0</v>
      </c>
      <c r="K112" s="41">
        <f t="shared" si="34"/>
        <v>7</v>
      </c>
      <c r="L112" s="41">
        <f t="shared" si="35"/>
        <v>21</v>
      </c>
      <c r="M112" s="84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8.75" customHeight="1">
      <c r="A113" s="62"/>
      <c r="B113" s="65"/>
      <c r="C113" s="34" t="s">
        <v>73</v>
      </c>
      <c r="D113" s="35"/>
      <c r="E113" s="36"/>
      <c r="F113" s="36"/>
      <c r="G113" s="54"/>
      <c r="H113" s="64">
        <v>21.0</v>
      </c>
      <c r="I113" s="39">
        <v>44984.0</v>
      </c>
      <c r="J113" s="40">
        <v>44990.0</v>
      </c>
      <c r="K113" s="41">
        <f t="shared" si="34"/>
        <v>7</v>
      </c>
      <c r="L113" s="41">
        <f t="shared" si="35"/>
        <v>14</v>
      </c>
      <c r="M113" s="84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8.75" customHeight="1">
      <c r="A114" s="62"/>
      <c r="B114" s="65"/>
      <c r="C114" s="34" t="s">
        <v>73</v>
      </c>
      <c r="D114" s="35"/>
      <c r="E114" s="36"/>
      <c r="F114" s="36"/>
      <c r="G114" s="54"/>
      <c r="H114" s="64">
        <v>14.0</v>
      </c>
      <c r="I114" s="39">
        <v>45033.0</v>
      </c>
      <c r="J114" s="40">
        <v>45039.0</v>
      </c>
      <c r="K114" s="41">
        <f t="shared" si="34"/>
        <v>7</v>
      </c>
      <c r="L114" s="41">
        <f t="shared" si="35"/>
        <v>7</v>
      </c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8.75" customHeight="1">
      <c r="A115" s="62"/>
      <c r="B115" s="65"/>
      <c r="C115" s="34" t="s">
        <v>73</v>
      </c>
      <c r="D115" s="35"/>
      <c r="E115" s="36"/>
      <c r="F115" s="36"/>
      <c r="G115" s="54"/>
      <c r="H115" s="64">
        <v>7.0</v>
      </c>
      <c r="I115" s="39">
        <v>44991.0</v>
      </c>
      <c r="J115" s="40">
        <v>44997.0</v>
      </c>
      <c r="K115" s="41">
        <f t="shared" si="34"/>
        <v>7</v>
      </c>
      <c r="L115" s="41">
        <f t="shared" si="35"/>
        <v>0</v>
      </c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8.75" customHeight="1">
      <c r="A116" s="62"/>
      <c r="B116" s="65"/>
      <c r="C116" s="34" t="s">
        <v>74</v>
      </c>
      <c r="D116" s="35"/>
      <c r="E116" s="36">
        <v>40926.0</v>
      </c>
      <c r="F116" s="36">
        <v>44926.0</v>
      </c>
      <c r="G116" s="54">
        <f t="shared" ref="G116:G117" si="36">+(F116-E116)/365</f>
        <v>10.95890411</v>
      </c>
      <c r="H116" s="64">
        <f t="shared" ref="H116:H117" si="37">+IF((F116-E116)&lt;(182.5),((F116-E116)/30*24)/20,IF(AND(G116&gt;0.5,G116&lt;=5),14,IF(AND(G116&gt;5,G116&lt;=10),21,IF(AND(G116&gt;10,G116&lt;=20),28,35))))</f>
        <v>28</v>
      </c>
      <c r="I116" s="39">
        <v>45250.0</v>
      </c>
      <c r="J116" s="40">
        <v>45256.0</v>
      </c>
      <c r="K116" s="41">
        <f t="shared" si="34"/>
        <v>7</v>
      </c>
      <c r="L116" s="41">
        <f t="shared" si="35"/>
        <v>21</v>
      </c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8.75" customHeight="1">
      <c r="A117" s="62"/>
      <c r="B117" s="65"/>
      <c r="C117" s="34" t="s">
        <v>75</v>
      </c>
      <c r="D117" s="35"/>
      <c r="E117" s="36">
        <v>40926.0</v>
      </c>
      <c r="F117" s="36">
        <v>44926.0</v>
      </c>
      <c r="G117" s="54">
        <f t="shared" si="36"/>
        <v>10.95890411</v>
      </c>
      <c r="H117" s="64">
        <f t="shared" si="37"/>
        <v>28</v>
      </c>
      <c r="I117" s="39">
        <v>44921.0</v>
      </c>
      <c r="J117" s="40">
        <v>44927.0</v>
      </c>
      <c r="K117" s="41">
        <f t="shared" si="34"/>
        <v>7</v>
      </c>
      <c r="L117" s="41">
        <f t="shared" si="35"/>
        <v>21</v>
      </c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8.75" customHeight="1">
      <c r="A118" s="62"/>
      <c r="B118" s="65"/>
      <c r="C118" s="34" t="s">
        <v>75</v>
      </c>
      <c r="D118" s="35"/>
      <c r="E118" s="36"/>
      <c r="F118" s="36"/>
      <c r="G118" s="54"/>
      <c r="H118" s="64">
        <v>21.0</v>
      </c>
      <c r="I118" s="39">
        <v>44963.0</v>
      </c>
      <c r="J118" s="40">
        <v>44976.0</v>
      </c>
      <c r="K118" s="41">
        <f t="shared" si="34"/>
        <v>14</v>
      </c>
      <c r="L118" s="41">
        <f t="shared" si="35"/>
        <v>7</v>
      </c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8.75" customHeight="1">
      <c r="A119" s="62"/>
      <c r="B119" s="65"/>
      <c r="C119" s="34" t="s">
        <v>75</v>
      </c>
      <c r="D119" s="35"/>
      <c r="E119" s="36"/>
      <c r="F119" s="36"/>
      <c r="G119" s="54"/>
      <c r="H119" s="64">
        <v>7.0</v>
      </c>
      <c r="I119" s="39">
        <v>45187.0</v>
      </c>
      <c r="J119" s="40">
        <v>45193.0</v>
      </c>
      <c r="K119" s="41">
        <f t="shared" si="34"/>
        <v>7</v>
      </c>
      <c r="L119" s="41">
        <f t="shared" si="35"/>
        <v>0</v>
      </c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8.75" customHeight="1">
      <c r="A120" s="1"/>
      <c r="B120" s="65"/>
      <c r="C120" s="34" t="s">
        <v>76</v>
      </c>
      <c r="D120" s="35"/>
      <c r="E120" s="36">
        <v>42614.0</v>
      </c>
      <c r="F120" s="36">
        <v>44926.0</v>
      </c>
      <c r="G120" s="54">
        <f>+(F120-E120)/365</f>
        <v>6.334246575</v>
      </c>
      <c r="H120" s="64">
        <f>+IF((F120-E120)&lt;(182.5),((F120-E120)/30*24)/20,IF(AND(G120&gt;0.5,G120&lt;=5),14,IF(AND(G120&gt;5,G120&lt;=10),21,IF(AND(G120&gt;10,G120&lt;=20),28,35))))</f>
        <v>21</v>
      </c>
      <c r="I120" s="39">
        <v>44956.0</v>
      </c>
      <c r="J120" s="40">
        <v>44962.0</v>
      </c>
      <c r="K120" s="41">
        <f t="shared" si="34"/>
        <v>7</v>
      </c>
      <c r="L120" s="41">
        <f t="shared" si="35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65"/>
      <c r="C121" s="34" t="s">
        <v>76</v>
      </c>
      <c r="D121" s="35"/>
      <c r="E121" s="36"/>
      <c r="F121" s="36"/>
      <c r="G121" s="54"/>
      <c r="H121" s="64">
        <v>14.0</v>
      </c>
      <c r="I121" s="39">
        <v>45159.0</v>
      </c>
      <c r="J121" s="40">
        <v>45165.0</v>
      </c>
      <c r="K121" s="41">
        <f t="shared" si="34"/>
        <v>7</v>
      </c>
      <c r="L121" s="41">
        <f t="shared" si="35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65"/>
      <c r="C122" s="34" t="s">
        <v>76</v>
      </c>
      <c r="D122" s="35"/>
      <c r="E122" s="36"/>
      <c r="F122" s="36"/>
      <c r="G122" s="54"/>
      <c r="H122" s="64">
        <v>7.0</v>
      </c>
      <c r="I122" s="39">
        <v>45180.0</v>
      </c>
      <c r="J122" s="40">
        <v>45186.0</v>
      </c>
      <c r="K122" s="41">
        <f t="shared" si="34"/>
        <v>7</v>
      </c>
      <c r="L122" s="41">
        <f t="shared" si="35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65"/>
      <c r="C123" s="34" t="s">
        <v>77</v>
      </c>
      <c r="D123" s="35"/>
      <c r="E123" s="36">
        <v>41403.0</v>
      </c>
      <c r="F123" s="36">
        <v>44926.0</v>
      </c>
      <c r="G123" s="54">
        <f>+(F123-E123)/365</f>
        <v>9.652054795</v>
      </c>
      <c r="H123" s="64">
        <f>+IF((F123-E123)&lt;(182.5),((F123-E123)/30*24)/20,IF(AND(G123&gt;0.5,G123&lt;=5),14,IF(AND(G123&gt;5,G123&lt;=10),21,IF(AND(G123&gt;10,G123&lt;=20),28,35))))</f>
        <v>21</v>
      </c>
      <c r="I123" s="39">
        <v>44949.0</v>
      </c>
      <c r="J123" s="40">
        <v>44955.0</v>
      </c>
      <c r="K123" s="41">
        <f t="shared" si="34"/>
        <v>7</v>
      </c>
      <c r="L123" s="41">
        <f t="shared" si="35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6"/>
      <c r="C124" s="34" t="s">
        <v>77</v>
      </c>
      <c r="D124" s="35"/>
      <c r="E124" s="36"/>
      <c r="F124" s="36"/>
      <c r="G124" s="54"/>
      <c r="H124" s="64">
        <v>14.0</v>
      </c>
      <c r="I124" s="39">
        <v>45173.0</v>
      </c>
      <c r="J124" s="40">
        <v>45179.0</v>
      </c>
      <c r="K124" s="41">
        <f t="shared" si="34"/>
        <v>7</v>
      </c>
      <c r="L124" s="41">
        <f t="shared" si="35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6"/>
      <c r="C125" s="34" t="s">
        <v>77</v>
      </c>
      <c r="D125" s="35"/>
      <c r="E125" s="36"/>
      <c r="F125" s="36"/>
      <c r="G125" s="54"/>
      <c r="H125" s="64">
        <v>7.0</v>
      </c>
      <c r="I125" s="39">
        <v>45201.0</v>
      </c>
      <c r="J125" s="40">
        <v>45207.0</v>
      </c>
      <c r="K125" s="41">
        <f t="shared" si="34"/>
        <v>7</v>
      </c>
      <c r="L125" s="41">
        <f t="shared" si="35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6"/>
      <c r="C126" s="75" t="s">
        <v>78</v>
      </c>
      <c r="D126" s="35"/>
      <c r="E126" s="36">
        <v>43229.0</v>
      </c>
      <c r="F126" s="36">
        <v>44926.0</v>
      </c>
      <c r="G126" s="54">
        <f>+(F126-E126)/365</f>
        <v>4.649315068</v>
      </c>
      <c r="H126" s="64">
        <f>+IF((F126-E126)&lt;(182.5),((F126-E126)/30*24)/20,IF(AND(G126&gt;0.5,G126&lt;=5),14,IF(AND(G126&gt;5,G126&lt;=10),21,IF(AND(G126&gt;10,G126&lt;=20),28,35))))</f>
        <v>14</v>
      </c>
      <c r="I126" s="39">
        <v>44914.0</v>
      </c>
      <c r="J126" s="40">
        <v>44920.0</v>
      </c>
      <c r="K126" s="41">
        <f t="shared" si="34"/>
        <v>7</v>
      </c>
      <c r="L126" s="41">
        <f t="shared" si="35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6"/>
      <c r="C127" s="75" t="s">
        <v>78</v>
      </c>
      <c r="D127" s="35"/>
      <c r="E127" s="36"/>
      <c r="F127" s="36"/>
      <c r="G127" s="54"/>
      <c r="H127" s="64">
        <v>7.0</v>
      </c>
      <c r="I127" s="39">
        <v>45012.0</v>
      </c>
      <c r="J127" s="40">
        <v>45018.0</v>
      </c>
      <c r="K127" s="41">
        <f t="shared" si="34"/>
        <v>7</v>
      </c>
      <c r="L127" s="41">
        <f t="shared" si="35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61"/>
      <c r="C128" s="34" t="s">
        <v>79</v>
      </c>
      <c r="D128" s="35"/>
      <c r="E128" s="36">
        <v>42730.0</v>
      </c>
      <c r="F128" s="36">
        <v>44926.0</v>
      </c>
      <c r="G128" s="54">
        <f t="shared" ref="G128:G134" si="38">+(F128-E128)/365</f>
        <v>6.016438356</v>
      </c>
      <c r="H128" s="64">
        <f>+IF((F128-E128)&lt;(182.5),((F128-E128)/30*24)/20,IF(AND(G128&gt;0.5,G128&lt;=5),14,IF(AND(G128&gt;5,G128&lt;=10),21,IF(AND(G128&gt;10,G128&lt;=20),28,35))))</f>
        <v>21</v>
      </c>
      <c r="I128" s="39">
        <v>44935.0</v>
      </c>
      <c r="J128" s="40">
        <v>44948.0</v>
      </c>
      <c r="K128" s="41">
        <f t="shared" si="34"/>
        <v>14</v>
      </c>
      <c r="L128" s="41">
        <f t="shared" si="35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61"/>
      <c r="C129" s="34" t="s">
        <v>79</v>
      </c>
      <c r="D129" s="35"/>
      <c r="E129" s="36">
        <v>42730.0</v>
      </c>
      <c r="F129" s="36">
        <v>44926.0</v>
      </c>
      <c r="G129" s="54">
        <f t="shared" si="38"/>
        <v>6.016438356</v>
      </c>
      <c r="H129" s="64">
        <v>7.0</v>
      </c>
      <c r="I129" s="39">
        <v>45194.0</v>
      </c>
      <c r="J129" s="40">
        <v>45200.0</v>
      </c>
      <c r="K129" s="41">
        <f t="shared" si="34"/>
        <v>7</v>
      </c>
      <c r="L129" s="41">
        <f t="shared" si="35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61"/>
      <c r="C130" s="34" t="s">
        <v>80</v>
      </c>
      <c r="D130" s="35"/>
      <c r="E130" s="36">
        <v>41852.0</v>
      </c>
      <c r="F130" s="36">
        <v>44926.0</v>
      </c>
      <c r="G130" s="54">
        <f t="shared" si="38"/>
        <v>8.421917808</v>
      </c>
      <c r="H130" s="64">
        <f t="shared" ref="H130:H133" si="39">+IF((F130-E130)&lt;(182.5),((F130-E130)/30*24)/20,IF(AND(G130&gt;0.5,G130&lt;=5),14,IF(AND(G130&gt;5,G130&lt;=10),21,IF(AND(G130&gt;10,G130&lt;=20),28,35))))</f>
        <v>21</v>
      </c>
      <c r="I130" s="39">
        <v>44946.0</v>
      </c>
      <c r="J130" s="40">
        <v>44966.0</v>
      </c>
      <c r="K130" s="41">
        <f t="shared" si="34"/>
        <v>21</v>
      </c>
      <c r="L130" s="41">
        <f t="shared" si="35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61"/>
      <c r="C131" s="75" t="s">
        <v>81</v>
      </c>
      <c r="D131" s="35"/>
      <c r="E131" s="36">
        <v>43535.0</v>
      </c>
      <c r="F131" s="36">
        <v>44926.0</v>
      </c>
      <c r="G131" s="42">
        <f t="shared" si="38"/>
        <v>3.810958904</v>
      </c>
      <c r="H131" s="43">
        <f t="shared" si="39"/>
        <v>14</v>
      </c>
      <c r="I131" s="39">
        <v>44942.0</v>
      </c>
      <c r="J131" s="40">
        <v>44955.0</v>
      </c>
      <c r="K131" s="41">
        <f t="shared" si="34"/>
        <v>14</v>
      </c>
      <c r="L131" s="41">
        <f t="shared" si="35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61"/>
      <c r="C132" s="34" t="s">
        <v>82</v>
      </c>
      <c r="D132" s="35">
        <v>7.0</v>
      </c>
      <c r="E132" s="36">
        <v>41330.0</v>
      </c>
      <c r="F132" s="36">
        <v>44926.0</v>
      </c>
      <c r="G132" s="37">
        <f t="shared" si="38"/>
        <v>9.852054795</v>
      </c>
      <c r="H132" s="38">
        <f t="shared" si="39"/>
        <v>21</v>
      </c>
      <c r="I132" s="39">
        <v>44900.0</v>
      </c>
      <c r="J132" s="40">
        <v>44906.0</v>
      </c>
      <c r="K132" s="41">
        <f t="shared" si="34"/>
        <v>7</v>
      </c>
      <c r="L132" s="41">
        <f t="shared" si="35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61"/>
      <c r="C133" s="34" t="s">
        <v>82</v>
      </c>
      <c r="D133" s="35"/>
      <c r="E133" s="36">
        <v>41330.0</v>
      </c>
      <c r="F133" s="36">
        <v>44926.0</v>
      </c>
      <c r="G133" s="37">
        <f t="shared" si="38"/>
        <v>9.852054795</v>
      </c>
      <c r="H133" s="38">
        <f t="shared" si="39"/>
        <v>21</v>
      </c>
      <c r="I133" s="39">
        <v>44956.0</v>
      </c>
      <c r="J133" s="40">
        <v>44969.0</v>
      </c>
      <c r="K133" s="41">
        <f t="shared" si="34"/>
        <v>14</v>
      </c>
      <c r="L133" s="41">
        <f t="shared" si="35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61"/>
      <c r="C134" s="34" t="s">
        <v>82</v>
      </c>
      <c r="D134" s="35"/>
      <c r="E134" s="36">
        <v>41330.0</v>
      </c>
      <c r="F134" s="36">
        <v>44926.0</v>
      </c>
      <c r="G134" s="37">
        <f t="shared" si="38"/>
        <v>9.852054795</v>
      </c>
      <c r="H134" s="38">
        <v>7.0</v>
      </c>
      <c r="I134" s="39">
        <v>45264.0</v>
      </c>
      <c r="J134" s="40">
        <v>45270.0</v>
      </c>
      <c r="K134" s="41">
        <f t="shared" si="34"/>
        <v>7</v>
      </c>
      <c r="L134" s="41">
        <f t="shared" si="35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61"/>
      <c r="C135" s="28" t="s">
        <v>83</v>
      </c>
      <c r="D135" s="51"/>
      <c r="E135" s="46"/>
      <c r="F135" s="53"/>
      <c r="G135" s="53"/>
      <c r="H135" s="48"/>
      <c r="I135" s="32"/>
      <c r="J135" s="32"/>
      <c r="K135" s="32"/>
      <c r="L135" s="3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61"/>
      <c r="C136" s="28"/>
      <c r="D136" s="51"/>
      <c r="E136" s="46"/>
      <c r="F136" s="53"/>
      <c r="G136" s="53"/>
      <c r="H136" s="48"/>
      <c r="I136" s="32"/>
      <c r="J136" s="32"/>
      <c r="K136" s="32"/>
      <c r="L136" s="3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34" t="s">
        <v>84</v>
      </c>
      <c r="D137" s="35">
        <v>19.0</v>
      </c>
      <c r="E137" s="36">
        <v>42037.0</v>
      </c>
      <c r="F137" s="36">
        <v>44926.0</v>
      </c>
      <c r="G137" s="54">
        <f>+(F137-E137)/365</f>
        <v>7.915068493</v>
      </c>
      <c r="H137" s="64">
        <f>+IF((F137-E137)&lt;(182.5),((F137-E137)/30*24)/20,IF(AND(G137&gt;0.5,G137&lt;=5),14,IF(AND(G137&gt;5,G137&lt;=10),21,IF(AND(G137&gt;10,G137&lt;=20),28,35))))</f>
        <v>21</v>
      </c>
      <c r="I137" s="39">
        <v>44900.0</v>
      </c>
      <c r="J137" s="40">
        <v>44906.0</v>
      </c>
      <c r="K137" s="41">
        <f t="shared" ref="K137:K146" si="40">IF(I137="","",+J137-I137+1)</f>
        <v>7</v>
      </c>
      <c r="L137" s="41">
        <f t="shared" ref="L137:L143" si="41">IF(K137&lt;&gt;"",D137+H137-K137,H137)</f>
        <v>33</v>
      </c>
      <c r="M137" s="56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34" t="s">
        <v>84</v>
      </c>
      <c r="D138" s="35"/>
      <c r="E138" s="36"/>
      <c r="F138" s="36"/>
      <c r="G138" s="37"/>
      <c r="H138" s="38">
        <v>33.0</v>
      </c>
      <c r="I138" s="39">
        <v>44928.0</v>
      </c>
      <c r="J138" s="39">
        <v>44929.0</v>
      </c>
      <c r="K138" s="41">
        <f t="shared" si="40"/>
        <v>2</v>
      </c>
      <c r="L138" s="41">
        <f t="shared" si="41"/>
        <v>31</v>
      </c>
      <c r="M138" s="56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34" t="s">
        <v>84</v>
      </c>
      <c r="D139" s="35"/>
      <c r="E139" s="36"/>
      <c r="F139" s="36"/>
      <c r="G139" s="37"/>
      <c r="H139" s="38">
        <v>31.0</v>
      </c>
      <c r="I139" s="39">
        <v>44958.0</v>
      </c>
      <c r="J139" s="39">
        <v>44969.0</v>
      </c>
      <c r="K139" s="41">
        <f t="shared" si="40"/>
        <v>12</v>
      </c>
      <c r="L139" s="41">
        <f t="shared" si="41"/>
        <v>19</v>
      </c>
      <c r="M139" s="56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34" t="s">
        <v>84</v>
      </c>
      <c r="D140" s="35"/>
      <c r="E140" s="36"/>
      <c r="F140" s="36"/>
      <c r="G140" s="37"/>
      <c r="H140" s="38">
        <v>19.0</v>
      </c>
      <c r="I140" s="39">
        <v>45208.0</v>
      </c>
      <c r="J140" s="39">
        <v>45221.0</v>
      </c>
      <c r="K140" s="41">
        <f t="shared" si="40"/>
        <v>14</v>
      </c>
      <c r="L140" s="41">
        <f t="shared" si="41"/>
        <v>5</v>
      </c>
      <c r="M140" s="56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6"/>
      <c r="C141" s="75" t="s">
        <v>50</v>
      </c>
      <c r="D141" s="85">
        <v>28.0</v>
      </c>
      <c r="E141" s="86">
        <v>43252.0</v>
      </c>
      <c r="F141" s="86">
        <v>44926.0</v>
      </c>
      <c r="G141" s="87">
        <f t="shared" ref="G141:G143" si="42">+(F141-E141)/365</f>
        <v>4.58630137</v>
      </c>
      <c r="H141" s="88">
        <f t="shared" ref="H141:H143" si="43">+IF((F141-E141)&lt;(182.5),((F141-E141)/30*24)/20,IF(AND(G141&gt;0.5,G141&lt;=5),14,IF(AND(G141&gt;5,G141&lt;=10),21,IF(AND(G141&gt;10,G141&lt;=20),28,35))))</f>
        <v>14</v>
      </c>
      <c r="I141" s="40">
        <v>44979.0</v>
      </c>
      <c r="J141" s="40">
        <v>44985.0</v>
      </c>
      <c r="K141" s="57">
        <f t="shared" si="40"/>
        <v>7</v>
      </c>
      <c r="L141" s="57">
        <f t="shared" si="41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4"/>
      <c r="B142" s="1"/>
      <c r="C142" s="34" t="s">
        <v>86</v>
      </c>
      <c r="D142" s="35"/>
      <c r="E142" s="36">
        <v>44385.0</v>
      </c>
      <c r="F142" s="36">
        <v>44926.0</v>
      </c>
      <c r="G142" s="37">
        <f t="shared" si="42"/>
        <v>1.482191781</v>
      </c>
      <c r="H142" s="38">
        <f t="shared" si="43"/>
        <v>14</v>
      </c>
      <c r="I142" s="39">
        <v>44928.0</v>
      </c>
      <c r="J142" s="40">
        <v>44941.0</v>
      </c>
      <c r="K142" s="41">
        <f t="shared" si="40"/>
        <v>14</v>
      </c>
      <c r="L142" s="41">
        <f t="shared" si="41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4"/>
      <c r="B143" s="1"/>
      <c r="C143" s="75" t="s">
        <v>109</v>
      </c>
      <c r="D143" s="35"/>
      <c r="E143" s="36">
        <v>44805.0</v>
      </c>
      <c r="F143" s="36">
        <v>44926.0</v>
      </c>
      <c r="G143" s="37">
        <f t="shared" si="42"/>
        <v>0.3315068493</v>
      </c>
      <c r="H143" s="38">
        <f t="shared" si="43"/>
        <v>4.84</v>
      </c>
      <c r="I143" s="39">
        <v>44907.0</v>
      </c>
      <c r="J143" s="40">
        <v>44913.0</v>
      </c>
      <c r="K143" s="41">
        <f t="shared" si="40"/>
        <v>7</v>
      </c>
      <c r="L143" s="41">
        <f t="shared" si="41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4"/>
      <c r="B144" s="1"/>
      <c r="C144" s="75" t="s">
        <v>109</v>
      </c>
      <c r="D144" s="35"/>
      <c r="E144" s="36"/>
      <c r="F144" s="36"/>
      <c r="G144" s="37"/>
      <c r="H144" s="38"/>
      <c r="I144" s="39">
        <v>44991.0</v>
      </c>
      <c r="J144" s="40">
        <v>44997.0</v>
      </c>
      <c r="K144" s="41">
        <f t="shared" si="40"/>
        <v>7</v>
      </c>
      <c r="L144" s="41">
        <v>0.0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4"/>
      <c r="B145" s="1"/>
      <c r="C145" s="34" t="s">
        <v>87</v>
      </c>
      <c r="D145" s="35"/>
      <c r="E145" s="36">
        <v>44258.0</v>
      </c>
      <c r="F145" s="36">
        <v>44926.0</v>
      </c>
      <c r="G145" s="37">
        <f t="shared" ref="G145:G146" si="44">+(F145-E145)/365</f>
        <v>1.830136986</v>
      </c>
      <c r="H145" s="38">
        <f>+IF((F145-E145)&lt;(182.5),((F145-E145)/30*24)/20,IF(AND(G145&gt;0.5,G145&lt;=5),14,IF(AND(G145&gt;5,G145&lt;=10),21,IF(AND(G145&gt;10,G145&lt;=20),28,35))))</f>
        <v>14</v>
      </c>
      <c r="I145" s="39">
        <v>44886.0</v>
      </c>
      <c r="J145" s="40">
        <v>44892.0</v>
      </c>
      <c r="K145" s="41">
        <f t="shared" si="40"/>
        <v>7</v>
      </c>
      <c r="L145" s="41">
        <f t="shared" ref="L145:L146" si="45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4"/>
      <c r="B146" s="1"/>
      <c r="C146" s="34" t="s">
        <v>87</v>
      </c>
      <c r="D146" s="35"/>
      <c r="E146" s="36">
        <v>44258.0</v>
      </c>
      <c r="F146" s="36">
        <v>44926.0</v>
      </c>
      <c r="G146" s="37">
        <f t="shared" si="44"/>
        <v>1.830136986</v>
      </c>
      <c r="H146" s="38">
        <v>7.0</v>
      </c>
      <c r="I146" s="39">
        <v>45152.0</v>
      </c>
      <c r="J146" s="40">
        <v>45158.0</v>
      </c>
      <c r="K146" s="41">
        <f t="shared" si="40"/>
        <v>7</v>
      </c>
      <c r="L146" s="41">
        <f t="shared" si="45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4"/>
      <c r="B147" s="1"/>
      <c r="C147" s="44"/>
      <c r="D147" s="45"/>
      <c r="E147" s="46"/>
      <c r="F147" s="46"/>
      <c r="G147" s="47"/>
      <c r="H147" s="48"/>
      <c r="I147" s="53"/>
      <c r="J147" s="53"/>
      <c r="K147" s="49"/>
      <c r="L147" s="49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4"/>
      <c r="B148" s="1"/>
      <c r="C148" s="44"/>
      <c r="D148" s="45"/>
      <c r="E148" s="46"/>
      <c r="F148" s="46"/>
      <c r="G148" s="47"/>
      <c r="H148" s="48"/>
      <c r="I148" s="53"/>
      <c r="J148" s="53"/>
      <c r="K148" s="49"/>
      <c r="L148" s="49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4"/>
      <c r="B149" s="1"/>
      <c r="C149" s="28" t="s">
        <v>88</v>
      </c>
      <c r="D149" s="51"/>
      <c r="E149" s="33"/>
      <c r="F149" s="33"/>
      <c r="G149" s="33"/>
      <c r="H149" s="33"/>
      <c r="I149" s="33"/>
      <c r="J149" s="33"/>
      <c r="K149" s="32"/>
      <c r="L149" s="3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4"/>
      <c r="B150" s="1"/>
      <c r="C150" s="28"/>
      <c r="D150" s="51"/>
      <c r="E150" s="33"/>
      <c r="F150" s="33"/>
      <c r="G150" s="33"/>
      <c r="H150" s="33"/>
      <c r="I150" s="33"/>
      <c r="J150" s="33"/>
      <c r="K150" s="32"/>
      <c r="L150" s="3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4"/>
      <c r="B151" s="1"/>
      <c r="C151" s="34" t="s">
        <v>89</v>
      </c>
      <c r="D151" s="35">
        <v>9.0</v>
      </c>
      <c r="E151" s="36">
        <v>41453.0</v>
      </c>
      <c r="F151" s="36">
        <v>44926.0</v>
      </c>
      <c r="G151" s="37">
        <f>+(F151-E151)/365</f>
        <v>9.515068493</v>
      </c>
      <c r="H151" s="38">
        <f>+IF((F151-E151)&lt;(182.5),((F151-E151)/30*24)/20,IF(AND(G151&gt;0.5,G151&lt;=5),14,IF(AND(G151&gt;5,G151&lt;=10),21,IF(AND(G151&gt;10,G151&lt;=20),28,35))))</f>
        <v>21</v>
      </c>
      <c r="I151" s="39">
        <v>44963.0</v>
      </c>
      <c r="J151" s="40">
        <v>44976.0</v>
      </c>
      <c r="K151" s="41">
        <f t="shared" ref="K151:K168" si="46">IF(I151="","",+J151-I151+1)</f>
        <v>14</v>
      </c>
      <c r="L151" s="41">
        <f t="shared" ref="L151:L168" si="47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75" customHeight="1">
      <c r="A152" s="4"/>
      <c r="B152" s="1"/>
      <c r="C152" s="34" t="s">
        <v>89</v>
      </c>
      <c r="D152" s="35"/>
      <c r="E152" s="36"/>
      <c r="F152" s="36"/>
      <c r="G152" s="42"/>
      <c r="H152" s="43">
        <v>16.0</v>
      </c>
      <c r="I152" s="39">
        <v>45131.0</v>
      </c>
      <c r="J152" s="40">
        <v>45137.0</v>
      </c>
      <c r="K152" s="41">
        <f t="shared" si="46"/>
        <v>7</v>
      </c>
      <c r="L152" s="41">
        <f t="shared" si="47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75" customHeight="1">
      <c r="A153" s="4"/>
      <c r="B153" s="1"/>
      <c r="C153" s="74" t="s">
        <v>90</v>
      </c>
      <c r="D153" s="35"/>
      <c r="E153" s="36">
        <v>42937.0</v>
      </c>
      <c r="F153" s="36">
        <v>44926.0</v>
      </c>
      <c r="G153" s="42">
        <f>+(F153-E153)/365</f>
        <v>5.449315068</v>
      </c>
      <c r="H153" s="43">
        <f>+IF((F153-E153)&lt;(182.5),((F153-E153)/30*24)/20,IF(AND(G153&gt;0.5,G153&lt;=5),14,IF(AND(G153&gt;5,G153&lt;=10),21,IF(AND(G153&gt;10,G153&lt;=20),28,35))))</f>
        <v>21</v>
      </c>
      <c r="I153" s="66">
        <v>44921.0</v>
      </c>
      <c r="J153" s="40">
        <v>44927.0</v>
      </c>
      <c r="K153" s="41">
        <f t="shared" si="46"/>
        <v>7</v>
      </c>
      <c r="L153" s="41">
        <f t="shared" si="47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75" customHeight="1">
      <c r="A154" s="4"/>
      <c r="B154" s="1"/>
      <c r="C154" s="74" t="s">
        <v>90</v>
      </c>
      <c r="D154" s="35"/>
      <c r="E154" s="36"/>
      <c r="F154" s="36"/>
      <c r="G154" s="42"/>
      <c r="H154" s="43">
        <v>14.0</v>
      </c>
      <c r="I154" s="66">
        <v>44970.0</v>
      </c>
      <c r="J154" s="40">
        <v>44983.0</v>
      </c>
      <c r="K154" s="41">
        <f t="shared" si="46"/>
        <v>14</v>
      </c>
      <c r="L154" s="41">
        <f t="shared" si="47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75" customHeight="1">
      <c r="A155" s="4"/>
      <c r="B155" s="1"/>
      <c r="C155" s="74" t="s">
        <v>91</v>
      </c>
      <c r="D155" s="35"/>
      <c r="E155" s="36">
        <v>43892.0</v>
      </c>
      <c r="F155" s="36">
        <v>44926.0</v>
      </c>
      <c r="G155" s="42">
        <f t="shared" ref="G155:G156" si="48">+(F155-E155)/365</f>
        <v>2.832876712</v>
      </c>
      <c r="H155" s="43">
        <f t="shared" ref="H155:H156" si="49">+IF((F155-E155)&lt;(182.5),((F155-E155)/30*24)/20,IF(AND(G155&gt;0.5,G155&lt;=5),14,IF(AND(G155&gt;5,G155&lt;=10),21,IF(AND(G155&gt;10,G155&lt;=20),28,35))))</f>
        <v>14</v>
      </c>
      <c r="I155" s="39">
        <v>44963.0</v>
      </c>
      <c r="J155" s="67">
        <v>44976.0</v>
      </c>
      <c r="K155" s="41">
        <f t="shared" si="46"/>
        <v>14</v>
      </c>
      <c r="L155" s="41">
        <f t="shared" si="47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75" customHeight="1">
      <c r="A156" s="4"/>
      <c r="B156" s="1"/>
      <c r="C156" s="74" t="s">
        <v>92</v>
      </c>
      <c r="D156" s="35"/>
      <c r="E156" s="36">
        <v>43892.0</v>
      </c>
      <c r="F156" s="36">
        <v>44926.0</v>
      </c>
      <c r="G156" s="42">
        <f t="shared" si="48"/>
        <v>2.832876712</v>
      </c>
      <c r="H156" s="43">
        <f t="shared" si="49"/>
        <v>14</v>
      </c>
      <c r="I156" s="39">
        <v>44970.0</v>
      </c>
      <c r="J156" s="40">
        <v>44976.0</v>
      </c>
      <c r="K156" s="41">
        <f t="shared" si="46"/>
        <v>7</v>
      </c>
      <c r="L156" s="41">
        <f t="shared" si="47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75" customHeight="1">
      <c r="A157" s="4"/>
      <c r="B157" s="1"/>
      <c r="C157" s="74" t="s">
        <v>92</v>
      </c>
      <c r="D157" s="35"/>
      <c r="E157" s="36"/>
      <c r="F157" s="36"/>
      <c r="G157" s="42"/>
      <c r="H157" s="43">
        <v>7.0</v>
      </c>
      <c r="I157" s="39">
        <v>45124.0</v>
      </c>
      <c r="J157" s="40">
        <v>45130.0</v>
      </c>
      <c r="K157" s="41">
        <f t="shared" si="46"/>
        <v>7</v>
      </c>
      <c r="L157" s="41">
        <f t="shared" si="47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75" customHeight="1">
      <c r="A158" s="4"/>
      <c r="B158" s="1"/>
      <c r="C158" s="74" t="s">
        <v>93</v>
      </c>
      <c r="D158" s="85"/>
      <c r="E158" s="86">
        <v>43833.0</v>
      </c>
      <c r="F158" s="36">
        <v>44926.0</v>
      </c>
      <c r="G158" s="42">
        <f t="shared" ref="G158:G161" si="50">+(F158-E158)/365</f>
        <v>2.994520548</v>
      </c>
      <c r="H158" s="43">
        <f t="shared" ref="H158:H161" si="51">+IF((F158-E158)&lt;(182.5),((F158-E158)/30*24)/20,IF(AND(G158&gt;0.5,G158&lt;=5),14,IF(AND(G158&gt;5,G158&lt;=10),21,IF(AND(G158&gt;10,G158&lt;=20),28,35))))</f>
        <v>14</v>
      </c>
      <c r="I158" s="39">
        <v>44958.0</v>
      </c>
      <c r="J158" s="40">
        <v>44971.0</v>
      </c>
      <c r="K158" s="41">
        <f t="shared" si="46"/>
        <v>14</v>
      </c>
      <c r="L158" s="41">
        <f t="shared" si="47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75" customHeight="1">
      <c r="A159" s="4"/>
      <c r="B159" s="1"/>
      <c r="C159" s="34" t="s">
        <v>94</v>
      </c>
      <c r="D159" s="35"/>
      <c r="E159" s="36">
        <v>43833.0</v>
      </c>
      <c r="F159" s="36">
        <v>44926.0</v>
      </c>
      <c r="G159" s="42">
        <f t="shared" si="50"/>
        <v>2.994520548</v>
      </c>
      <c r="H159" s="43">
        <f t="shared" si="51"/>
        <v>14</v>
      </c>
      <c r="I159" s="66">
        <v>44984.0</v>
      </c>
      <c r="J159" s="67">
        <v>44990.0</v>
      </c>
      <c r="K159" s="41">
        <f t="shared" si="46"/>
        <v>7</v>
      </c>
      <c r="L159" s="41">
        <f t="shared" si="47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75" customHeight="1">
      <c r="A160" s="4"/>
      <c r="B160" s="1"/>
      <c r="C160" s="74" t="s">
        <v>95</v>
      </c>
      <c r="D160" s="35"/>
      <c r="E160" s="36">
        <v>43833.0</v>
      </c>
      <c r="F160" s="36">
        <v>44926.0</v>
      </c>
      <c r="G160" s="42">
        <f t="shared" si="50"/>
        <v>2.994520548</v>
      </c>
      <c r="H160" s="43">
        <f t="shared" si="51"/>
        <v>14</v>
      </c>
      <c r="I160" s="66">
        <v>44914.0</v>
      </c>
      <c r="J160" s="67">
        <v>44927.0</v>
      </c>
      <c r="K160" s="41">
        <f t="shared" si="46"/>
        <v>14</v>
      </c>
      <c r="L160" s="41">
        <f t="shared" si="47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75" customHeight="1">
      <c r="A161" s="4"/>
      <c r="B161" s="1"/>
      <c r="C161" s="74" t="s">
        <v>96</v>
      </c>
      <c r="D161" s="35">
        <v>7.0</v>
      </c>
      <c r="E161" s="36">
        <v>43833.0</v>
      </c>
      <c r="F161" s="36">
        <v>44926.0</v>
      </c>
      <c r="G161" s="42">
        <f t="shared" si="50"/>
        <v>2.994520548</v>
      </c>
      <c r="H161" s="43">
        <f t="shared" si="51"/>
        <v>14</v>
      </c>
      <c r="I161" s="66">
        <v>44949.0</v>
      </c>
      <c r="J161" s="67">
        <v>44962.0</v>
      </c>
      <c r="K161" s="41">
        <f t="shared" si="46"/>
        <v>14</v>
      </c>
      <c r="L161" s="41">
        <f t="shared" si="47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75" customHeight="1">
      <c r="A162" s="4"/>
      <c r="B162" s="1"/>
      <c r="C162" s="74" t="s">
        <v>96</v>
      </c>
      <c r="D162" s="35"/>
      <c r="E162" s="36"/>
      <c r="F162" s="36"/>
      <c r="G162" s="42"/>
      <c r="H162" s="43">
        <v>7.0</v>
      </c>
      <c r="I162" s="66">
        <v>45145.0</v>
      </c>
      <c r="J162" s="67">
        <v>45151.0</v>
      </c>
      <c r="K162" s="41">
        <f t="shared" si="46"/>
        <v>7</v>
      </c>
      <c r="L162" s="41">
        <f t="shared" si="47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75" customHeight="1">
      <c r="A163" s="4"/>
      <c r="B163" s="1"/>
      <c r="C163" s="74" t="s">
        <v>97</v>
      </c>
      <c r="D163" s="35"/>
      <c r="E163" s="36">
        <v>43833.0</v>
      </c>
      <c r="F163" s="36">
        <v>44926.0</v>
      </c>
      <c r="G163" s="42">
        <f t="shared" ref="G163:G166" si="52">+(F163-E163)/365</f>
        <v>2.994520548</v>
      </c>
      <c r="H163" s="43">
        <f t="shared" ref="H163:H164" si="53">+IF((F163-E163)&lt;(182.5),((F163-E163)/30*24)/20,IF(AND(G163&gt;0.5,G163&lt;=5),14,IF(AND(G163&gt;5,G163&lt;=10),21,IF(AND(G163&gt;10,G163&lt;=20),28,35))))</f>
        <v>14</v>
      </c>
      <c r="I163" s="66">
        <v>44984.0</v>
      </c>
      <c r="J163" s="67">
        <v>44997.0</v>
      </c>
      <c r="K163" s="41">
        <f t="shared" si="46"/>
        <v>14</v>
      </c>
      <c r="L163" s="41">
        <f t="shared" si="47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75" customHeight="1">
      <c r="A164" s="4"/>
      <c r="B164" s="1"/>
      <c r="C164" s="34" t="s">
        <v>98</v>
      </c>
      <c r="D164" s="35"/>
      <c r="E164" s="36">
        <v>43843.0</v>
      </c>
      <c r="F164" s="36">
        <v>44926.0</v>
      </c>
      <c r="G164" s="42">
        <f t="shared" si="52"/>
        <v>2.967123288</v>
      </c>
      <c r="H164" s="43">
        <f t="shared" si="53"/>
        <v>14</v>
      </c>
      <c r="I164" s="66">
        <v>44928.0</v>
      </c>
      <c r="J164" s="67">
        <v>44934.0</v>
      </c>
      <c r="K164" s="41">
        <f t="shared" si="46"/>
        <v>7</v>
      </c>
      <c r="L164" s="41">
        <f t="shared" si="47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75" customHeight="1">
      <c r="A165" s="4"/>
      <c r="B165" s="1"/>
      <c r="C165" s="74" t="s">
        <v>110</v>
      </c>
      <c r="D165" s="35"/>
      <c r="E165" s="36">
        <v>44681.0</v>
      </c>
      <c r="F165" s="36">
        <v>44926.0</v>
      </c>
      <c r="G165" s="42">
        <f t="shared" si="52"/>
        <v>0.6712328767</v>
      </c>
      <c r="H165" s="43">
        <v>14.0</v>
      </c>
      <c r="I165" s="66">
        <v>44970.0</v>
      </c>
      <c r="J165" s="67">
        <v>44983.0</v>
      </c>
      <c r="K165" s="41">
        <f t="shared" si="46"/>
        <v>14</v>
      </c>
      <c r="L165" s="41">
        <f t="shared" si="47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75" customHeight="1">
      <c r="A166" s="4"/>
      <c r="B166" s="1"/>
      <c r="C166" s="74" t="s">
        <v>111</v>
      </c>
      <c r="D166" s="35"/>
      <c r="E166" s="36">
        <v>44643.0</v>
      </c>
      <c r="F166" s="36">
        <v>44926.0</v>
      </c>
      <c r="G166" s="42">
        <f t="shared" si="52"/>
        <v>0.7753424658</v>
      </c>
      <c r="H166" s="43">
        <v>14.0</v>
      </c>
      <c r="I166" s="66">
        <v>44928.0</v>
      </c>
      <c r="J166" s="67">
        <v>44934.0</v>
      </c>
      <c r="K166" s="41">
        <f t="shared" si="46"/>
        <v>7</v>
      </c>
      <c r="L166" s="41">
        <f t="shared" si="47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75" customHeight="1">
      <c r="A167" s="4"/>
      <c r="B167" s="1"/>
      <c r="C167" s="74" t="s">
        <v>111</v>
      </c>
      <c r="D167" s="35"/>
      <c r="E167" s="36"/>
      <c r="F167" s="36"/>
      <c r="G167" s="42"/>
      <c r="H167" s="43">
        <v>7.0</v>
      </c>
      <c r="I167" s="66">
        <v>44991.0</v>
      </c>
      <c r="J167" s="67">
        <v>44997.0</v>
      </c>
      <c r="K167" s="41">
        <f t="shared" si="46"/>
        <v>7</v>
      </c>
      <c r="L167" s="41">
        <f t="shared" si="47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75" customHeight="1">
      <c r="A168" s="4"/>
      <c r="B168" s="1"/>
      <c r="C168" s="74" t="s">
        <v>99</v>
      </c>
      <c r="D168" s="35"/>
      <c r="E168" s="36">
        <v>44039.0</v>
      </c>
      <c r="F168" s="36">
        <v>44926.0</v>
      </c>
      <c r="G168" s="42">
        <f>+(F168-E168)/365</f>
        <v>2.430136986</v>
      </c>
      <c r="H168" s="43">
        <f>+IF((F168-E168)&lt;(182.5),((F168-E168)/30*24)/20,IF(AND(G168&gt;0.5,G168&lt;=5),14,IF(AND(G168&gt;5,G168&lt;=10),21,IF(AND(G168&gt;10,G168&lt;=20),28,35))))</f>
        <v>14</v>
      </c>
      <c r="I168" s="66">
        <v>44949.0</v>
      </c>
      <c r="J168" s="67">
        <v>44962.0</v>
      </c>
      <c r="K168" s="41">
        <f t="shared" si="46"/>
        <v>14</v>
      </c>
      <c r="L168" s="41">
        <f t="shared" si="47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1"/>
      <c r="C169" s="68"/>
      <c r="D169" s="68"/>
      <c r="E169" s="69"/>
      <c r="F169" s="69"/>
      <c r="G169" s="70" t="str">
        <f t="shared" ref="G169:G170" si="54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1"/>
      <c r="C170" s="68"/>
      <c r="D170" s="68"/>
      <c r="E170" s="69"/>
      <c r="F170" s="69"/>
      <c r="G170" s="70" t="str">
        <f t="shared" si="54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1"/>
      <c r="C171" s="1"/>
      <c r="D171" s="1"/>
      <c r="E171" s="2"/>
      <c r="F171" s="2"/>
      <c r="G171" s="3"/>
      <c r="H171" s="68"/>
      <c r="I171" s="69"/>
      <c r="J171" s="69"/>
      <c r="K171" s="70" t="str">
        <f t="shared" ref="K171:K289" si="55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1"/>
      <c r="C172" s="1"/>
      <c r="D172" s="1"/>
      <c r="E172" s="2"/>
      <c r="F172" s="2"/>
      <c r="G172" s="3"/>
      <c r="H172" s="68"/>
      <c r="I172" s="69"/>
      <c r="J172" s="69"/>
      <c r="K172" s="70" t="str">
        <f t="shared" si="55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1"/>
      <c r="C173" s="1"/>
      <c r="D173" s="1"/>
      <c r="E173" s="2"/>
      <c r="F173" s="2"/>
      <c r="G173" s="3"/>
      <c r="H173" s="68"/>
      <c r="I173" s="69"/>
      <c r="J173" s="69"/>
      <c r="K173" s="70" t="str">
        <f t="shared" si="55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1"/>
      <c r="C174" s="1"/>
      <c r="D174" s="1"/>
      <c r="E174" s="2"/>
      <c r="F174" s="2"/>
      <c r="G174" s="3"/>
      <c r="H174" s="68"/>
      <c r="I174" s="69"/>
      <c r="J174" s="69"/>
      <c r="K174" s="70" t="str">
        <f t="shared" si="55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1"/>
      <c r="C175" s="1"/>
      <c r="D175" s="1"/>
      <c r="E175" s="2"/>
      <c r="F175" s="2"/>
      <c r="G175" s="3"/>
      <c r="H175" s="68"/>
      <c r="I175" s="69"/>
      <c r="J175" s="69"/>
      <c r="K175" s="70" t="str">
        <f t="shared" si="55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1"/>
      <c r="C176" s="1"/>
      <c r="D176" s="1"/>
      <c r="E176" s="2"/>
      <c r="F176" s="2"/>
      <c r="G176" s="3"/>
      <c r="H176" s="68"/>
      <c r="I176" s="69"/>
      <c r="J176" s="69"/>
      <c r="K176" s="70" t="str">
        <f t="shared" si="55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1"/>
      <c r="C177" s="1"/>
      <c r="D177" s="1"/>
      <c r="E177" s="2"/>
      <c r="F177" s="2"/>
      <c r="G177" s="3"/>
      <c r="H177" s="68"/>
      <c r="I177" s="69"/>
      <c r="J177" s="69"/>
      <c r="K177" s="70" t="str">
        <f t="shared" si="55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1"/>
      <c r="C178" s="1"/>
      <c r="D178" s="1"/>
      <c r="E178" s="2"/>
      <c r="F178" s="2"/>
      <c r="G178" s="3"/>
      <c r="H178" s="68"/>
      <c r="I178" s="69"/>
      <c r="J178" s="69"/>
      <c r="K178" s="70" t="str">
        <f t="shared" si="55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1"/>
      <c r="C179" s="1"/>
      <c r="D179" s="1"/>
      <c r="E179" s="2"/>
      <c r="F179" s="2"/>
      <c r="G179" s="3"/>
      <c r="H179" s="68"/>
      <c r="I179" s="69"/>
      <c r="J179" s="69"/>
      <c r="K179" s="70" t="str">
        <f t="shared" si="55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1"/>
      <c r="C180" s="1"/>
      <c r="D180" s="1"/>
      <c r="E180" s="2"/>
      <c r="F180" s="2"/>
      <c r="G180" s="3"/>
      <c r="H180" s="68"/>
      <c r="I180" s="69"/>
      <c r="J180" s="69"/>
      <c r="K180" s="70" t="str">
        <f t="shared" si="55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1"/>
      <c r="C181" s="1"/>
      <c r="D181" s="1"/>
      <c r="E181" s="2"/>
      <c r="F181" s="2"/>
      <c r="G181" s="3"/>
      <c r="H181" s="68"/>
      <c r="I181" s="69"/>
      <c r="J181" s="69"/>
      <c r="K181" s="70" t="str">
        <f t="shared" si="55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1"/>
      <c r="C182" s="1"/>
      <c r="D182" s="1"/>
      <c r="E182" s="2"/>
      <c r="F182" s="2"/>
      <c r="G182" s="3"/>
      <c r="H182" s="68"/>
      <c r="I182" s="69"/>
      <c r="J182" s="69"/>
      <c r="K182" s="70" t="str">
        <f t="shared" si="55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1"/>
      <c r="C183" s="1"/>
      <c r="D183" s="1"/>
      <c r="E183" s="2"/>
      <c r="F183" s="2"/>
      <c r="G183" s="3"/>
      <c r="H183" s="68"/>
      <c r="I183" s="69"/>
      <c r="J183" s="69"/>
      <c r="K183" s="70" t="str">
        <f t="shared" si="55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1"/>
      <c r="C184" s="1"/>
      <c r="D184" s="1"/>
      <c r="E184" s="2"/>
      <c r="F184" s="2"/>
      <c r="G184" s="3"/>
      <c r="H184" s="68"/>
      <c r="I184" s="69"/>
      <c r="J184" s="69"/>
      <c r="K184" s="70" t="str">
        <f t="shared" si="55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1"/>
      <c r="C185" s="1"/>
      <c r="D185" s="1"/>
      <c r="E185" s="2"/>
      <c r="F185" s="2"/>
      <c r="G185" s="3"/>
      <c r="H185" s="68"/>
      <c r="I185" s="69"/>
      <c r="J185" s="69"/>
      <c r="K185" s="70" t="str">
        <f t="shared" si="55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1"/>
      <c r="C186" s="1"/>
      <c r="D186" s="1"/>
      <c r="E186" s="2"/>
      <c r="F186" s="2"/>
      <c r="G186" s="3"/>
      <c r="H186" s="68"/>
      <c r="I186" s="69"/>
      <c r="J186" s="69"/>
      <c r="K186" s="70" t="str">
        <f t="shared" si="55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1"/>
      <c r="C187" s="1"/>
      <c r="D187" s="1"/>
      <c r="E187" s="2"/>
      <c r="F187" s="2"/>
      <c r="G187" s="3"/>
      <c r="H187" s="4"/>
      <c r="I187" s="69"/>
      <c r="J187" s="69"/>
      <c r="K187" s="70" t="str">
        <f t="shared" si="55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1"/>
      <c r="C188" s="1"/>
      <c r="D188" s="1"/>
      <c r="E188" s="2"/>
      <c r="F188" s="2"/>
      <c r="G188" s="3"/>
      <c r="H188" s="4"/>
      <c r="I188" s="69"/>
      <c r="J188" s="69"/>
      <c r="K188" s="70" t="str">
        <f t="shared" si="55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1"/>
      <c r="C189" s="1"/>
      <c r="D189" s="1"/>
      <c r="E189" s="2"/>
      <c r="F189" s="2"/>
      <c r="G189" s="3"/>
      <c r="H189" s="4"/>
      <c r="I189" s="69"/>
      <c r="J189" s="69"/>
      <c r="K189" s="70" t="str">
        <f t="shared" si="55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1"/>
      <c r="C190" s="1"/>
      <c r="D190" s="1"/>
      <c r="E190" s="2"/>
      <c r="F190" s="2"/>
      <c r="G190" s="3"/>
      <c r="H190" s="4"/>
      <c r="I190" s="69"/>
      <c r="J190" s="69"/>
      <c r="K190" s="70" t="str">
        <f t="shared" si="55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1"/>
      <c r="C191" s="1"/>
      <c r="D191" s="1"/>
      <c r="E191" s="2"/>
      <c r="F191" s="2"/>
      <c r="G191" s="3"/>
      <c r="H191" s="4"/>
      <c r="I191" s="69"/>
      <c r="J191" s="69"/>
      <c r="K191" s="70" t="str">
        <f t="shared" si="55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1"/>
      <c r="C192" s="1"/>
      <c r="D192" s="1"/>
      <c r="E192" s="2"/>
      <c r="F192" s="2"/>
      <c r="G192" s="3"/>
      <c r="H192" s="4"/>
      <c r="I192" s="69"/>
      <c r="J192" s="69"/>
      <c r="K192" s="70" t="str">
        <f t="shared" si="55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1"/>
      <c r="C193" s="1"/>
      <c r="D193" s="1"/>
      <c r="E193" s="2"/>
      <c r="F193" s="2"/>
      <c r="G193" s="3"/>
      <c r="H193" s="4"/>
      <c r="I193" s="69"/>
      <c r="J193" s="69"/>
      <c r="K193" s="70" t="str">
        <f t="shared" si="55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1"/>
      <c r="C194" s="1"/>
      <c r="D194" s="1"/>
      <c r="E194" s="2"/>
      <c r="F194" s="2"/>
      <c r="G194" s="3"/>
      <c r="H194" s="4"/>
      <c r="I194" s="69"/>
      <c r="J194" s="69"/>
      <c r="K194" s="70" t="str">
        <f t="shared" si="55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1"/>
      <c r="C195" s="1"/>
      <c r="D195" s="1"/>
      <c r="E195" s="2"/>
      <c r="F195" s="2"/>
      <c r="G195" s="3"/>
      <c r="H195" s="4"/>
      <c r="I195" s="69"/>
      <c r="J195" s="69"/>
      <c r="K195" s="70" t="str">
        <f t="shared" si="5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1"/>
      <c r="C196" s="1"/>
      <c r="D196" s="1"/>
      <c r="E196" s="2"/>
      <c r="F196" s="2"/>
      <c r="G196" s="3"/>
      <c r="H196" s="4"/>
      <c r="I196" s="69"/>
      <c r="J196" s="69"/>
      <c r="K196" s="70" t="str">
        <f t="shared" si="5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1"/>
      <c r="C197" s="1"/>
      <c r="D197" s="1"/>
      <c r="E197" s="2"/>
      <c r="F197" s="2"/>
      <c r="G197" s="3"/>
      <c r="H197" s="4"/>
      <c r="I197" s="69"/>
      <c r="J197" s="69"/>
      <c r="K197" s="70" t="str">
        <f t="shared" si="5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1"/>
      <c r="C198" s="1"/>
      <c r="D198" s="1"/>
      <c r="E198" s="2"/>
      <c r="F198" s="2"/>
      <c r="G198" s="3"/>
      <c r="H198" s="4"/>
      <c r="I198" s="69"/>
      <c r="J198" s="69"/>
      <c r="K198" s="70" t="str">
        <f t="shared" si="5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1"/>
      <c r="C199" s="1"/>
      <c r="D199" s="1"/>
      <c r="E199" s="2"/>
      <c r="F199" s="2"/>
      <c r="G199" s="3"/>
      <c r="H199" s="4"/>
      <c r="I199" s="69"/>
      <c r="J199" s="69"/>
      <c r="K199" s="70" t="str">
        <f t="shared" si="5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1"/>
      <c r="C200" s="1"/>
      <c r="D200" s="1"/>
      <c r="E200" s="2"/>
      <c r="F200" s="2"/>
      <c r="G200" s="3"/>
      <c r="H200" s="4"/>
      <c r="I200" s="69"/>
      <c r="J200" s="69"/>
      <c r="K200" s="70" t="str">
        <f t="shared" si="5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1"/>
      <c r="C201" s="1"/>
      <c r="D201" s="1"/>
      <c r="E201" s="2"/>
      <c r="F201" s="2"/>
      <c r="G201" s="3"/>
      <c r="H201" s="4"/>
      <c r="I201" s="69"/>
      <c r="J201" s="69"/>
      <c r="K201" s="70" t="str">
        <f t="shared" si="5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1"/>
      <c r="C202" s="1"/>
      <c r="D202" s="1"/>
      <c r="E202" s="2"/>
      <c r="F202" s="2"/>
      <c r="G202" s="3"/>
      <c r="H202" s="4"/>
      <c r="I202" s="69"/>
      <c r="J202" s="69"/>
      <c r="K202" s="70" t="str">
        <f t="shared" si="5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1"/>
      <c r="C203" s="1"/>
      <c r="D203" s="1"/>
      <c r="E203" s="2"/>
      <c r="F203" s="2"/>
      <c r="G203" s="3"/>
      <c r="H203" s="4"/>
      <c r="I203" s="69"/>
      <c r="J203" s="69"/>
      <c r="K203" s="70" t="str">
        <f t="shared" si="5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1"/>
      <c r="C204" s="1"/>
      <c r="D204" s="1"/>
      <c r="E204" s="2"/>
      <c r="F204" s="2"/>
      <c r="G204" s="3"/>
      <c r="H204" s="4"/>
      <c r="I204" s="69"/>
      <c r="J204" s="69"/>
      <c r="K204" s="70" t="str">
        <f t="shared" si="5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1"/>
      <c r="C205" s="1"/>
      <c r="D205" s="1"/>
      <c r="E205" s="2"/>
      <c r="F205" s="2"/>
      <c r="G205" s="3"/>
      <c r="H205" s="4"/>
      <c r="I205" s="69"/>
      <c r="J205" s="69"/>
      <c r="K205" s="70" t="str">
        <f t="shared" si="5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1"/>
      <c r="C206" s="1"/>
      <c r="D206" s="1"/>
      <c r="E206" s="2"/>
      <c r="F206" s="2"/>
      <c r="G206" s="3"/>
      <c r="H206" s="4"/>
      <c r="I206" s="69"/>
      <c r="J206" s="71"/>
      <c r="K206" s="70" t="str">
        <f t="shared" si="5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1"/>
      <c r="C207" s="1"/>
      <c r="D207" s="1"/>
      <c r="E207" s="2"/>
      <c r="F207" s="2"/>
      <c r="G207" s="3"/>
      <c r="H207" s="4"/>
      <c r="I207" s="69"/>
      <c r="J207" s="69"/>
      <c r="K207" s="70" t="str">
        <f t="shared" si="5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1"/>
      <c r="C208" s="1"/>
      <c r="D208" s="1"/>
      <c r="E208" s="2"/>
      <c r="F208" s="2"/>
      <c r="G208" s="3"/>
      <c r="H208" s="4"/>
      <c r="I208" s="69"/>
      <c r="J208" s="69"/>
      <c r="K208" s="70" t="str">
        <f t="shared" si="5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1"/>
      <c r="C209" s="1"/>
      <c r="D209" s="1"/>
      <c r="E209" s="2"/>
      <c r="F209" s="2"/>
      <c r="G209" s="3"/>
      <c r="H209" s="4"/>
      <c r="I209" s="69"/>
      <c r="J209" s="69"/>
      <c r="K209" s="70" t="str">
        <f t="shared" si="5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1"/>
      <c r="C210" s="1"/>
      <c r="D210" s="1"/>
      <c r="E210" s="2"/>
      <c r="F210" s="2"/>
      <c r="G210" s="3"/>
      <c r="H210" s="4"/>
      <c r="I210" s="69"/>
      <c r="J210" s="69"/>
      <c r="K210" s="70" t="str">
        <f t="shared" si="5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1"/>
      <c r="C211" s="1"/>
      <c r="D211" s="1"/>
      <c r="E211" s="2"/>
      <c r="F211" s="2"/>
      <c r="G211" s="3"/>
      <c r="H211" s="4"/>
      <c r="I211" s="69"/>
      <c r="J211" s="69"/>
      <c r="K211" s="70" t="str">
        <f t="shared" si="5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1"/>
      <c r="C212" s="1"/>
      <c r="D212" s="1"/>
      <c r="E212" s="2"/>
      <c r="F212" s="2"/>
      <c r="G212" s="3"/>
      <c r="H212" s="4"/>
      <c r="I212" s="69"/>
      <c r="J212" s="69"/>
      <c r="K212" s="70" t="str">
        <f t="shared" si="5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1"/>
      <c r="C213" s="1"/>
      <c r="D213" s="1"/>
      <c r="E213" s="2"/>
      <c r="F213" s="2"/>
      <c r="G213" s="3"/>
      <c r="H213" s="4"/>
      <c r="I213" s="69"/>
      <c r="J213" s="69"/>
      <c r="K213" s="70" t="str">
        <f t="shared" si="5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1"/>
      <c r="C214" s="1"/>
      <c r="D214" s="1"/>
      <c r="E214" s="2"/>
      <c r="F214" s="2"/>
      <c r="G214" s="3"/>
      <c r="H214" s="4"/>
      <c r="I214" s="69"/>
      <c r="J214" s="69"/>
      <c r="K214" s="70" t="str">
        <f t="shared" si="5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1"/>
      <c r="C215" s="1"/>
      <c r="D215" s="1"/>
      <c r="E215" s="2"/>
      <c r="F215" s="2"/>
      <c r="G215" s="3"/>
      <c r="H215" s="4"/>
      <c r="I215" s="69"/>
      <c r="J215" s="69"/>
      <c r="K215" s="70" t="str">
        <f t="shared" si="5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1"/>
      <c r="C216" s="1"/>
      <c r="D216" s="1"/>
      <c r="E216" s="2"/>
      <c r="F216" s="2"/>
      <c r="G216" s="3"/>
      <c r="H216" s="4"/>
      <c r="I216" s="69"/>
      <c r="J216" s="69"/>
      <c r="K216" s="70" t="str">
        <f t="shared" si="5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1"/>
      <c r="C217" s="1"/>
      <c r="D217" s="1"/>
      <c r="E217" s="2"/>
      <c r="F217" s="2"/>
      <c r="G217" s="3"/>
      <c r="H217" s="4"/>
      <c r="I217" s="69"/>
      <c r="J217" s="69"/>
      <c r="K217" s="70" t="str">
        <f t="shared" si="5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1"/>
      <c r="C218" s="1"/>
      <c r="D218" s="1"/>
      <c r="E218" s="2"/>
      <c r="F218" s="2"/>
      <c r="G218" s="3"/>
      <c r="H218" s="4"/>
      <c r="I218" s="69"/>
      <c r="J218" s="69"/>
      <c r="K218" s="70" t="str">
        <f t="shared" si="5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1"/>
      <c r="C219" s="1"/>
      <c r="D219" s="1"/>
      <c r="E219" s="2"/>
      <c r="F219" s="2"/>
      <c r="G219" s="3"/>
      <c r="H219" s="4"/>
      <c r="I219" s="69"/>
      <c r="J219" s="69"/>
      <c r="K219" s="70" t="str">
        <f t="shared" si="5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1"/>
      <c r="C220" s="1"/>
      <c r="D220" s="1"/>
      <c r="E220" s="2"/>
      <c r="F220" s="2"/>
      <c r="G220" s="3"/>
      <c r="H220" s="4"/>
      <c r="I220" s="69"/>
      <c r="J220" s="69"/>
      <c r="K220" s="70" t="str">
        <f t="shared" si="5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1"/>
      <c r="C221" s="1"/>
      <c r="D221" s="1"/>
      <c r="E221" s="2"/>
      <c r="F221" s="2"/>
      <c r="G221" s="3"/>
      <c r="H221" s="4"/>
      <c r="I221" s="69"/>
      <c r="J221" s="69"/>
      <c r="K221" s="70" t="str">
        <f t="shared" si="5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1"/>
      <c r="C222" s="1"/>
      <c r="D222" s="1"/>
      <c r="E222" s="2"/>
      <c r="F222" s="2"/>
      <c r="G222" s="3"/>
      <c r="H222" s="4"/>
      <c r="I222" s="69"/>
      <c r="J222" s="69"/>
      <c r="K222" s="70" t="str">
        <f t="shared" si="5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1"/>
      <c r="C223" s="1"/>
      <c r="D223" s="1"/>
      <c r="E223" s="2"/>
      <c r="F223" s="2"/>
      <c r="G223" s="3"/>
      <c r="H223" s="4"/>
      <c r="I223" s="69"/>
      <c r="J223" s="69"/>
      <c r="K223" s="70" t="str">
        <f t="shared" si="5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1"/>
      <c r="C224" s="1"/>
      <c r="D224" s="1"/>
      <c r="E224" s="2"/>
      <c r="F224" s="2"/>
      <c r="G224" s="3"/>
      <c r="H224" s="4"/>
      <c r="I224" s="69"/>
      <c r="J224" s="69"/>
      <c r="K224" s="70" t="str">
        <f t="shared" si="5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1"/>
      <c r="C225" s="1"/>
      <c r="D225" s="1"/>
      <c r="E225" s="2"/>
      <c r="F225" s="2"/>
      <c r="G225" s="3"/>
      <c r="H225" s="4"/>
      <c r="I225" s="69"/>
      <c r="J225" s="69"/>
      <c r="K225" s="70" t="str">
        <f t="shared" si="5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1"/>
      <c r="C226" s="1"/>
      <c r="D226" s="1"/>
      <c r="E226" s="2"/>
      <c r="F226" s="2"/>
      <c r="G226" s="3"/>
      <c r="H226" s="4"/>
      <c r="I226" s="69"/>
      <c r="J226" s="69"/>
      <c r="K226" s="70" t="str">
        <f t="shared" si="5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1"/>
      <c r="C227" s="1"/>
      <c r="D227" s="1"/>
      <c r="E227" s="2"/>
      <c r="F227" s="2"/>
      <c r="G227" s="3"/>
      <c r="H227" s="4"/>
      <c r="I227" s="69"/>
      <c r="J227" s="69"/>
      <c r="K227" s="70" t="str">
        <f t="shared" si="5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1"/>
      <c r="C228" s="1"/>
      <c r="D228" s="1"/>
      <c r="E228" s="2"/>
      <c r="F228" s="2"/>
      <c r="G228" s="3"/>
      <c r="H228" s="4"/>
      <c r="I228" s="69"/>
      <c r="J228" s="69"/>
      <c r="K228" s="72" t="str">
        <f t="shared" si="5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1"/>
      <c r="C229" s="1"/>
      <c r="D229" s="1"/>
      <c r="E229" s="2"/>
      <c r="F229" s="2"/>
      <c r="G229" s="3"/>
      <c r="H229" s="4"/>
      <c r="I229" s="69"/>
      <c r="J229" s="69"/>
      <c r="K229" s="73" t="str">
        <f t="shared" si="5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1"/>
      <c r="C230" s="1"/>
      <c r="D230" s="1"/>
      <c r="E230" s="2"/>
      <c r="F230" s="2"/>
      <c r="G230" s="3"/>
      <c r="H230" s="4"/>
      <c r="I230" s="69"/>
      <c r="J230" s="69"/>
      <c r="K230" s="73" t="str">
        <f t="shared" si="5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1"/>
      <c r="C231" s="1"/>
      <c r="D231" s="1"/>
      <c r="E231" s="2"/>
      <c r="F231" s="2"/>
      <c r="G231" s="3"/>
      <c r="H231" s="4"/>
      <c r="I231" s="69"/>
      <c r="J231" s="69"/>
      <c r="K231" s="73" t="str">
        <f t="shared" si="5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1"/>
      <c r="C232" s="1"/>
      <c r="D232" s="1"/>
      <c r="E232" s="2"/>
      <c r="F232" s="2"/>
      <c r="G232" s="3"/>
      <c r="H232" s="4"/>
      <c r="I232" s="69"/>
      <c r="J232" s="69"/>
      <c r="K232" s="73" t="str">
        <f t="shared" si="5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1"/>
      <c r="C233" s="1"/>
      <c r="D233" s="1"/>
      <c r="E233" s="2"/>
      <c r="F233" s="2"/>
      <c r="G233" s="3"/>
      <c r="H233" s="4"/>
      <c r="I233" s="69"/>
      <c r="J233" s="69"/>
      <c r="K233" s="73" t="str">
        <f t="shared" si="5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1"/>
      <c r="C234" s="1"/>
      <c r="D234" s="1"/>
      <c r="E234" s="2"/>
      <c r="F234" s="2"/>
      <c r="G234" s="3"/>
      <c r="H234" s="4"/>
      <c r="I234" s="69"/>
      <c r="J234" s="69"/>
      <c r="K234" s="73" t="str">
        <f t="shared" si="5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1"/>
      <c r="C235" s="1"/>
      <c r="D235" s="1"/>
      <c r="E235" s="2"/>
      <c r="F235" s="2"/>
      <c r="G235" s="3"/>
      <c r="H235" s="4"/>
      <c r="I235" s="69"/>
      <c r="J235" s="69"/>
      <c r="K235" s="73" t="str">
        <f t="shared" si="5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1"/>
      <c r="C236" s="1"/>
      <c r="D236" s="1"/>
      <c r="E236" s="2"/>
      <c r="F236" s="2"/>
      <c r="G236" s="3"/>
      <c r="H236" s="4"/>
      <c r="I236" s="69"/>
      <c r="J236" s="69"/>
      <c r="K236" s="73" t="str">
        <f t="shared" si="5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1"/>
      <c r="C237" s="1"/>
      <c r="D237" s="1"/>
      <c r="E237" s="2"/>
      <c r="F237" s="2"/>
      <c r="G237" s="3"/>
      <c r="H237" s="4"/>
      <c r="I237" s="69"/>
      <c r="J237" s="69"/>
      <c r="K237" s="73" t="str">
        <f t="shared" si="5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1"/>
      <c r="C238" s="1"/>
      <c r="D238" s="1"/>
      <c r="E238" s="2"/>
      <c r="F238" s="2"/>
      <c r="G238" s="3"/>
      <c r="H238" s="4"/>
      <c r="I238" s="69"/>
      <c r="J238" s="69"/>
      <c r="K238" s="73" t="str">
        <f t="shared" si="5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1"/>
      <c r="C239" s="1"/>
      <c r="D239" s="1"/>
      <c r="E239" s="2"/>
      <c r="F239" s="2"/>
      <c r="G239" s="3"/>
      <c r="H239" s="4"/>
      <c r="I239" s="69"/>
      <c r="J239" s="69"/>
      <c r="K239" s="73" t="str">
        <f t="shared" si="5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1"/>
      <c r="C240" s="1"/>
      <c r="D240" s="1"/>
      <c r="E240" s="2"/>
      <c r="F240" s="2"/>
      <c r="G240" s="3"/>
      <c r="H240" s="4"/>
      <c r="I240" s="69"/>
      <c r="J240" s="69"/>
      <c r="K240" s="73" t="str">
        <f t="shared" si="5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1"/>
      <c r="C241" s="1"/>
      <c r="D241" s="1"/>
      <c r="E241" s="2"/>
      <c r="F241" s="2"/>
      <c r="G241" s="3"/>
      <c r="H241" s="4"/>
      <c r="I241" s="69"/>
      <c r="J241" s="69"/>
      <c r="K241" s="73" t="str">
        <f t="shared" si="5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1"/>
      <c r="C242" s="1"/>
      <c r="D242" s="1"/>
      <c r="E242" s="2"/>
      <c r="F242" s="2"/>
      <c r="G242" s="3"/>
      <c r="H242" s="4"/>
      <c r="I242" s="69"/>
      <c r="J242" s="69"/>
      <c r="K242" s="73" t="str">
        <f t="shared" si="5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1"/>
      <c r="C243" s="1"/>
      <c r="D243" s="1"/>
      <c r="E243" s="2"/>
      <c r="F243" s="2"/>
      <c r="G243" s="3"/>
      <c r="H243" s="4"/>
      <c r="I243" s="69"/>
      <c r="J243" s="69"/>
      <c r="K243" s="73" t="str">
        <f t="shared" si="5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1"/>
      <c r="C244" s="1"/>
      <c r="D244" s="1"/>
      <c r="E244" s="2"/>
      <c r="F244" s="2"/>
      <c r="G244" s="3"/>
      <c r="H244" s="4"/>
      <c r="I244" s="69"/>
      <c r="J244" s="69"/>
      <c r="K244" s="73" t="str">
        <f t="shared" si="5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1"/>
      <c r="C245" s="1"/>
      <c r="D245" s="1"/>
      <c r="E245" s="2"/>
      <c r="F245" s="2"/>
      <c r="G245" s="3"/>
      <c r="H245" s="4"/>
      <c r="I245" s="69"/>
      <c r="J245" s="69"/>
      <c r="K245" s="73" t="str">
        <f t="shared" si="5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1"/>
      <c r="C246" s="1"/>
      <c r="D246" s="1"/>
      <c r="E246" s="2"/>
      <c r="F246" s="2"/>
      <c r="G246" s="3"/>
      <c r="H246" s="4"/>
      <c r="I246" s="69"/>
      <c r="J246" s="69"/>
      <c r="K246" s="73" t="str">
        <f t="shared" si="5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1"/>
      <c r="C247" s="1"/>
      <c r="D247" s="1"/>
      <c r="E247" s="2"/>
      <c r="F247" s="2"/>
      <c r="G247" s="3"/>
      <c r="H247" s="4"/>
      <c r="I247" s="69"/>
      <c r="J247" s="69"/>
      <c r="K247" s="73" t="str">
        <f t="shared" si="5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1"/>
      <c r="C248" s="1"/>
      <c r="D248" s="1"/>
      <c r="E248" s="2"/>
      <c r="F248" s="2"/>
      <c r="G248" s="3"/>
      <c r="H248" s="4"/>
      <c r="I248" s="69"/>
      <c r="J248" s="69"/>
      <c r="K248" s="73" t="str">
        <f t="shared" si="5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1"/>
      <c r="C249" s="1"/>
      <c r="D249" s="1"/>
      <c r="E249" s="2"/>
      <c r="F249" s="2"/>
      <c r="G249" s="3"/>
      <c r="H249" s="4"/>
      <c r="I249" s="69"/>
      <c r="J249" s="69"/>
      <c r="K249" s="73" t="str">
        <f t="shared" si="5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1"/>
      <c r="C250" s="1"/>
      <c r="D250" s="1"/>
      <c r="E250" s="2"/>
      <c r="F250" s="2"/>
      <c r="G250" s="3"/>
      <c r="H250" s="4"/>
      <c r="I250" s="69"/>
      <c r="J250" s="69"/>
      <c r="K250" s="73" t="str">
        <f t="shared" si="5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1"/>
      <c r="C251" s="1"/>
      <c r="D251" s="1"/>
      <c r="E251" s="2"/>
      <c r="F251" s="2"/>
      <c r="G251" s="3"/>
      <c r="H251" s="4"/>
      <c r="I251" s="69"/>
      <c r="J251" s="69"/>
      <c r="K251" s="73" t="str">
        <f t="shared" si="5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1"/>
      <c r="C252" s="1"/>
      <c r="D252" s="1"/>
      <c r="E252" s="2"/>
      <c r="F252" s="2"/>
      <c r="G252" s="3"/>
      <c r="H252" s="4"/>
      <c r="I252" s="69"/>
      <c r="J252" s="69"/>
      <c r="K252" s="73" t="str">
        <f t="shared" si="5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1"/>
      <c r="C253" s="1"/>
      <c r="D253" s="1"/>
      <c r="E253" s="2"/>
      <c r="F253" s="2"/>
      <c r="G253" s="3"/>
      <c r="H253" s="4"/>
      <c r="I253" s="69"/>
      <c r="J253" s="69"/>
      <c r="K253" s="73" t="str">
        <f t="shared" si="5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1"/>
      <c r="C254" s="1"/>
      <c r="D254" s="1"/>
      <c r="E254" s="2"/>
      <c r="F254" s="2"/>
      <c r="G254" s="3"/>
      <c r="H254" s="4"/>
      <c r="I254" s="69"/>
      <c r="J254" s="69"/>
      <c r="K254" s="73" t="str">
        <f t="shared" si="5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1"/>
      <c r="C255" s="1"/>
      <c r="D255" s="1"/>
      <c r="E255" s="2"/>
      <c r="F255" s="2"/>
      <c r="G255" s="3"/>
      <c r="H255" s="4"/>
      <c r="I255" s="69"/>
      <c r="J255" s="69"/>
      <c r="K255" s="73" t="str">
        <f t="shared" si="5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1"/>
      <c r="C256" s="1"/>
      <c r="D256" s="1"/>
      <c r="E256" s="2"/>
      <c r="F256" s="2"/>
      <c r="G256" s="3"/>
      <c r="H256" s="4"/>
      <c r="I256" s="69"/>
      <c r="J256" s="69"/>
      <c r="K256" s="73" t="str">
        <f t="shared" si="5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1"/>
      <c r="C257" s="1"/>
      <c r="D257" s="1"/>
      <c r="E257" s="2"/>
      <c r="F257" s="2"/>
      <c r="G257" s="3"/>
      <c r="H257" s="4"/>
      <c r="I257" s="69"/>
      <c r="J257" s="69"/>
      <c r="K257" s="73" t="str">
        <f t="shared" si="5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1"/>
      <c r="C258" s="1"/>
      <c r="D258" s="1"/>
      <c r="E258" s="2"/>
      <c r="F258" s="2"/>
      <c r="G258" s="3"/>
      <c r="H258" s="4"/>
      <c r="I258" s="69"/>
      <c r="J258" s="69"/>
      <c r="K258" s="73" t="str">
        <f t="shared" si="5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1"/>
      <c r="C259" s="1"/>
      <c r="D259" s="1"/>
      <c r="E259" s="2"/>
      <c r="F259" s="2"/>
      <c r="G259" s="3"/>
      <c r="H259" s="4"/>
      <c r="I259" s="69"/>
      <c r="J259" s="69"/>
      <c r="K259" s="73" t="str">
        <f t="shared" si="5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1"/>
      <c r="C260" s="1"/>
      <c r="D260" s="1"/>
      <c r="E260" s="2"/>
      <c r="F260" s="2"/>
      <c r="G260" s="3"/>
      <c r="H260" s="4"/>
      <c r="I260" s="69"/>
      <c r="J260" s="69"/>
      <c r="K260" s="73" t="str">
        <f t="shared" si="5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1"/>
      <c r="C261" s="1"/>
      <c r="D261" s="1"/>
      <c r="E261" s="2"/>
      <c r="F261" s="2"/>
      <c r="G261" s="3"/>
      <c r="H261" s="4"/>
      <c r="I261" s="69"/>
      <c r="J261" s="69"/>
      <c r="K261" s="73" t="str">
        <f t="shared" si="5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1"/>
      <c r="C262" s="1"/>
      <c r="D262" s="1"/>
      <c r="E262" s="2"/>
      <c r="F262" s="2"/>
      <c r="G262" s="3"/>
      <c r="H262" s="4"/>
      <c r="I262" s="69"/>
      <c r="J262" s="69"/>
      <c r="K262" s="73" t="str">
        <f t="shared" si="5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1"/>
      <c r="C263" s="1"/>
      <c r="D263" s="1"/>
      <c r="E263" s="2"/>
      <c r="F263" s="2"/>
      <c r="G263" s="3"/>
      <c r="H263" s="4"/>
      <c r="I263" s="69"/>
      <c r="J263" s="69"/>
      <c r="K263" s="73" t="str">
        <f t="shared" si="5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1"/>
      <c r="C264" s="1"/>
      <c r="D264" s="1"/>
      <c r="E264" s="2"/>
      <c r="F264" s="2"/>
      <c r="G264" s="3"/>
      <c r="H264" s="4"/>
      <c r="I264" s="69"/>
      <c r="J264" s="69"/>
      <c r="K264" s="73" t="str">
        <f t="shared" si="5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1"/>
      <c r="C265" s="1"/>
      <c r="D265" s="1"/>
      <c r="E265" s="2"/>
      <c r="F265" s="2"/>
      <c r="G265" s="3"/>
      <c r="H265" s="4"/>
      <c r="I265" s="69"/>
      <c r="J265" s="69"/>
      <c r="K265" s="73" t="str">
        <f t="shared" si="55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1"/>
      <c r="C266" s="1"/>
      <c r="D266" s="1"/>
      <c r="E266" s="2"/>
      <c r="F266" s="2"/>
      <c r="G266" s="3"/>
      <c r="H266" s="4"/>
      <c r="I266" s="69"/>
      <c r="J266" s="69"/>
      <c r="K266" s="73" t="str">
        <f t="shared" si="55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1"/>
      <c r="C267" s="1"/>
      <c r="D267" s="1"/>
      <c r="E267" s="2"/>
      <c r="F267" s="2"/>
      <c r="G267" s="3"/>
      <c r="H267" s="4"/>
      <c r="I267" s="69"/>
      <c r="J267" s="69"/>
      <c r="K267" s="73" t="str">
        <f t="shared" si="55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1"/>
      <c r="C268" s="1"/>
      <c r="D268" s="1"/>
      <c r="E268" s="2"/>
      <c r="F268" s="2"/>
      <c r="G268" s="3"/>
      <c r="H268" s="4"/>
      <c r="I268" s="69"/>
      <c r="J268" s="69"/>
      <c r="K268" s="73" t="str">
        <f t="shared" si="55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1"/>
      <c r="C269" s="1"/>
      <c r="D269" s="1"/>
      <c r="E269" s="2"/>
      <c r="F269" s="2"/>
      <c r="G269" s="3"/>
      <c r="H269" s="4"/>
      <c r="I269" s="69"/>
      <c r="J269" s="69"/>
      <c r="K269" s="73" t="str">
        <f t="shared" si="55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1"/>
      <c r="C270" s="1"/>
      <c r="D270" s="1"/>
      <c r="E270" s="2"/>
      <c r="F270" s="2"/>
      <c r="G270" s="3"/>
      <c r="H270" s="4"/>
      <c r="I270" s="69"/>
      <c r="J270" s="69"/>
      <c r="K270" s="73" t="str">
        <f t="shared" si="55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1"/>
      <c r="C271" s="1"/>
      <c r="D271" s="1"/>
      <c r="E271" s="2"/>
      <c r="F271" s="2"/>
      <c r="G271" s="3"/>
      <c r="H271" s="4"/>
      <c r="I271" s="69"/>
      <c r="J271" s="69"/>
      <c r="K271" s="73" t="str">
        <f t="shared" si="55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1"/>
      <c r="C272" s="1"/>
      <c r="D272" s="1"/>
      <c r="E272" s="2"/>
      <c r="F272" s="2"/>
      <c r="G272" s="3"/>
      <c r="H272" s="4"/>
      <c r="I272" s="69"/>
      <c r="J272" s="69"/>
      <c r="K272" s="73" t="str">
        <f t="shared" si="55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1"/>
      <c r="C273" s="1"/>
      <c r="D273" s="1"/>
      <c r="E273" s="2"/>
      <c r="F273" s="2"/>
      <c r="G273" s="3"/>
      <c r="H273" s="4"/>
      <c r="I273" s="69"/>
      <c r="J273" s="69"/>
      <c r="K273" s="73" t="str">
        <f t="shared" si="55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1"/>
      <c r="C274" s="1"/>
      <c r="D274" s="1"/>
      <c r="E274" s="2"/>
      <c r="F274" s="2"/>
      <c r="G274" s="3"/>
      <c r="H274" s="4"/>
      <c r="I274" s="69"/>
      <c r="J274" s="69"/>
      <c r="K274" s="73" t="str">
        <f t="shared" si="55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1"/>
      <c r="C275" s="1"/>
      <c r="D275" s="1"/>
      <c r="E275" s="2"/>
      <c r="F275" s="2"/>
      <c r="G275" s="3"/>
      <c r="H275" s="4"/>
      <c r="I275" s="69"/>
      <c r="J275" s="69"/>
      <c r="K275" s="73" t="str">
        <f t="shared" si="55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1"/>
      <c r="C276" s="1"/>
      <c r="D276" s="1"/>
      <c r="E276" s="2"/>
      <c r="F276" s="2"/>
      <c r="G276" s="3"/>
      <c r="H276" s="4"/>
      <c r="I276" s="69"/>
      <c r="J276" s="69"/>
      <c r="K276" s="73" t="str">
        <f t="shared" si="55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1"/>
      <c r="C277" s="1"/>
      <c r="D277" s="1"/>
      <c r="E277" s="2"/>
      <c r="F277" s="2"/>
      <c r="G277" s="3"/>
      <c r="H277" s="4"/>
      <c r="I277" s="69"/>
      <c r="J277" s="69"/>
      <c r="K277" s="73" t="str">
        <f t="shared" si="55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1"/>
      <c r="C278" s="1"/>
      <c r="D278" s="1"/>
      <c r="E278" s="2"/>
      <c r="F278" s="2"/>
      <c r="G278" s="3"/>
      <c r="H278" s="4"/>
      <c r="I278" s="69"/>
      <c r="J278" s="69"/>
      <c r="K278" s="73" t="str">
        <f t="shared" si="55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1"/>
      <c r="C279" s="1"/>
      <c r="D279" s="1"/>
      <c r="E279" s="2"/>
      <c r="F279" s="2"/>
      <c r="G279" s="3"/>
      <c r="H279" s="4"/>
      <c r="I279" s="69"/>
      <c r="J279" s="69"/>
      <c r="K279" s="73" t="str">
        <f t="shared" si="55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1"/>
      <c r="C280" s="1"/>
      <c r="D280" s="1"/>
      <c r="E280" s="2"/>
      <c r="F280" s="2"/>
      <c r="G280" s="3"/>
      <c r="H280" s="4"/>
      <c r="I280" s="69"/>
      <c r="J280" s="69"/>
      <c r="K280" s="73" t="str">
        <f t="shared" si="55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1"/>
      <c r="C281" s="1"/>
      <c r="D281" s="1"/>
      <c r="E281" s="2"/>
      <c r="F281" s="2"/>
      <c r="G281" s="3"/>
      <c r="H281" s="4"/>
      <c r="I281" s="69"/>
      <c r="J281" s="69"/>
      <c r="K281" s="73" t="str">
        <f t="shared" si="55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1"/>
      <c r="C282" s="1"/>
      <c r="D282" s="1"/>
      <c r="E282" s="2"/>
      <c r="F282" s="2"/>
      <c r="G282" s="3"/>
      <c r="H282" s="4"/>
      <c r="I282" s="69"/>
      <c r="J282" s="69"/>
      <c r="K282" s="73" t="str">
        <f t="shared" si="55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1"/>
      <c r="C283" s="1"/>
      <c r="D283" s="1"/>
      <c r="E283" s="2"/>
      <c r="F283" s="2"/>
      <c r="G283" s="3"/>
      <c r="H283" s="4"/>
      <c r="I283" s="69"/>
      <c r="J283" s="69"/>
      <c r="K283" s="73" t="str">
        <f t="shared" si="55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1"/>
      <c r="C284" s="1"/>
      <c r="D284" s="1"/>
      <c r="E284" s="2"/>
      <c r="F284" s="2"/>
      <c r="G284" s="3"/>
      <c r="H284" s="4"/>
      <c r="I284" s="69"/>
      <c r="J284" s="69"/>
      <c r="K284" s="73" t="str">
        <f t="shared" si="55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1"/>
      <c r="C285" s="1"/>
      <c r="D285" s="1"/>
      <c r="E285" s="2"/>
      <c r="F285" s="2"/>
      <c r="G285" s="3"/>
      <c r="H285" s="4"/>
      <c r="I285" s="69"/>
      <c r="J285" s="69"/>
      <c r="K285" s="73" t="str">
        <f t="shared" si="55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1"/>
      <c r="C286" s="1"/>
      <c r="D286" s="1"/>
      <c r="E286" s="2"/>
      <c r="F286" s="2"/>
      <c r="G286" s="3"/>
      <c r="H286" s="4"/>
      <c r="I286" s="69"/>
      <c r="J286" s="69"/>
      <c r="K286" s="73" t="str">
        <f t="shared" si="55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1"/>
      <c r="C287" s="1"/>
      <c r="D287" s="1"/>
      <c r="E287" s="2"/>
      <c r="F287" s="2"/>
      <c r="G287" s="3"/>
      <c r="H287" s="4"/>
      <c r="I287" s="69"/>
      <c r="J287" s="69"/>
      <c r="K287" s="73" t="str">
        <f t="shared" si="55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1"/>
      <c r="C288" s="1"/>
      <c r="D288" s="1"/>
      <c r="E288" s="2"/>
      <c r="F288" s="2"/>
      <c r="G288" s="3"/>
      <c r="H288" s="4"/>
      <c r="I288" s="69"/>
      <c r="J288" s="69"/>
      <c r="K288" s="73" t="str">
        <f t="shared" si="55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1"/>
      <c r="C289" s="1"/>
      <c r="D289" s="1"/>
      <c r="E289" s="2"/>
      <c r="F289" s="2"/>
      <c r="G289" s="3"/>
      <c r="H289" s="4"/>
      <c r="I289" s="69"/>
      <c r="J289" s="69"/>
      <c r="K289" s="73" t="str">
        <f t="shared" si="55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1"/>
      <c r="C290" s="1"/>
      <c r="D290" s="1"/>
      <c r="E290" s="2"/>
      <c r="F290" s="2"/>
      <c r="G290" s="3"/>
      <c r="H290" s="4"/>
      <c r="I290" s="69"/>
      <c r="J290" s="69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1"/>
      <c r="C291" s="1"/>
      <c r="D291" s="1"/>
      <c r="E291" s="2"/>
      <c r="F291" s="2"/>
      <c r="G291" s="3"/>
      <c r="H291" s="4"/>
      <c r="I291" s="69"/>
      <c r="J291" s="69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1"/>
      <c r="C292" s="1"/>
      <c r="D292" s="1"/>
      <c r="E292" s="2"/>
      <c r="F292" s="2"/>
      <c r="G292" s="3"/>
      <c r="H292" s="4"/>
      <c r="I292" s="69"/>
      <c r="J292" s="69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1"/>
      <c r="C293" s="1"/>
      <c r="D293" s="1"/>
      <c r="E293" s="2"/>
      <c r="F293" s="2"/>
      <c r="G293" s="3"/>
      <c r="H293" s="4"/>
      <c r="I293" s="69"/>
      <c r="J293" s="69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1"/>
      <c r="C294" s="1"/>
      <c r="D294" s="1"/>
      <c r="E294" s="2"/>
      <c r="F294" s="2"/>
      <c r="G294" s="3"/>
      <c r="H294" s="4"/>
      <c r="I294" s="69"/>
      <c r="J294" s="69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1"/>
      <c r="C295" s="1"/>
      <c r="D295" s="1"/>
      <c r="E295" s="2"/>
      <c r="F295" s="2"/>
      <c r="G295" s="3"/>
      <c r="H295" s="4"/>
      <c r="I295" s="69"/>
      <c r="J295" s="69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1"/>
      <c r="C296" s="1"/>
      <c r="D296" s="1"/>
      <c r="E296" s="2"/>
      <c r="F296" s="2"/>
      <c r="G296" s="3"/>
      <c r="H296" s="4"/>
      <c r="I296" s="69"/>
      <c r="J296" s="69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1"/>
      <c r="C297" s="1"/>
      <c r="D297" s="1"/>
      <c r="E297" s="2"/>
      <c r="F297" s="2"/>
      <c r="G297" s="3"/>
      <c r="H297" s="4"/>
      <c r="I297" s="69"/>
      <c r="J297" s="69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1"/>
      <c r="C298" s="1"/>
      <c r="D298" s="1"/>
      <c r="E298" s="2"/>
      <c r="F298" s="2"/>
      <c r="G298" s="3"/>
      <c r="H298" s="4"/>
      <c r="I298" s="69"/>
      <c r="J298" s="69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1"/>
      <c r="C299" s="1"/>
      <c r="D299" s="1"/>
      <c r="E299" s="2"/>
      <c r="F299" s="2"/>
      <c r="G299" s="3"/>
      <c r="H299" s="4"/>
      <c r="I299" s="69"/>
      <c r="J299" s="69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1"/>
      <c r="C300" s="1"/>
      <c r="D300" s="1"/>
      <c r="E300" s="2"/>
      <c r="F300" s="2"/>
      <c r="G300" s="3"/>
      <c r="H300" s="4"/>
      <c r="I300" s="69"/>
      <c r="J300" s="69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1"/>
      <c r="C301" s="1"/>
      <c r="D301" s="1"/>
      <c r="E301" s="2"/>
      <c r="F301" s="2"/>
      <c r="G301" s="3"/>
      <c r="H301" s="4"/>
      <c r="I301" s="69"/>
      <c r="J301" s="69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1"/>
      <c r="C302" s="1"/>
      <c r="D302" s="1"/>
      <c r="E302" s="2"/>
      <c r="F302" s="2"/>
      <c r="G302" s="3"/>
      <c r="H302" s="4"/>
      <c r="I302" s="69"/>
      <c r="J302" s="69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1"/>
      <c r="C303" s="1"/>
      <c r="D303" s="1"/>
      <c r="E303" s="2"/>
      <c r="F303" s="2"/>
      <c r="G303" s="3"/>
      <c r="H303" s="4"/>
      <c r="I303" s="69"/>
      <c r="J303" s="69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1"/>
      <c r="C304" s="1"/>
      <c r="D304" s="1"/>
      <c r="E304" s="2"/>
      <c r="F304" s="2"/>
      <c r="G304" s="3"/>
      <c r="H304" s="4"/>
      <c r="I304" s="69"/>
      <c r="J304" s="69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1"/>
      <c r="C305" s="1"/>
      <c r="D305" s="1"/>
      <c r="E305" s="2"/>
      <c r="F305" s="2"/>
      <c r="G305" s="3"/>
      <c r="H305" s="4"/>
      <c r="I305" s="69"/>
      <c r="J305" s="69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1"/>
      <c r="C306" s="1"/>
      <c r="D306" s="1"/>
      <c r="E306" s="2"/>
      <c r="F306" s="2"/>
      <c r="G306" s="3"/>
      <c r="H306" s="4"/>
      <c r="I306" s="69"/>
      <c r="J306" s="69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1"/>
      <c r="C307" s="1"/>
      <c r="D307" s="1"/>
      <c r="E307" s="2"/>
      <c r="F307" s="2"/>
      <c r="G307" s="3"/>
      <c r="H307" s="4"/>
      <c r="I307" s="69"/>
      <c r="J307" s="69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1"/>
      <c r="C308" s="1"/>
      <c r="D308" s="1"/>
      <c r="E308" s="2"/>
      <c r="F308" s="2"/>
      <c r="G308" s="3"/>
      <c r="H308" s="4"/>
      <c r="I308" s="69"/>
      <c r="J308" s="69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1"/>
      <c r="C309" s="1"/>
      <c r="D309" s="1"/>
      <c r="E309" s="2"/>
      <c r="F309" s="2"/>
      <c r="G309" s="3"/>
      <c r="H309" s="4"/>
      <c r="I309" s="69"/>
      <c r="J309" s="69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1"/>
      <c r="C310" s="1"/>
      <c r="D310" s="1"/>
      <c r="E310" s="2"/>
      <c r="F310" s="2"/>
      <c r="G310" s="3"/>
      <c r="H310" s="4"/>
      <c r="I310" s="69"/>
      <c r="J310" s="69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1"/>
      <c r="C311" s="1"/>
      <c r="D311" s="1"/>
      <c r="E311" s="2"/>
      <c r="F311" s="2"/>
      <c r="G311" s="3"/>
      <c r="H311" s="4"/>
      <c r="I311" s="69"/>
      <c r="J311" s="69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1"/>
      <c r="C312" s="1"/>
      <c r="D312" s="1"/>
      <c r="E312" s="2"/>
      <c r="F312" s="2"/>
      <c r="G312" s="3"/>
      <c r="H312" s="4"/>
      <c r="I312" s="69"/>
      <c r="J312" s="69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1"/>
      <c r="C313" s="1"/>
      <c r="D313" s="1"/>
      <c r="E313" s="2"/>
      <c r="F313" s="2"/>
      <c r="G313" s="3"/>
      <c r="H313" s="4"/>
      <c r="I313" s="69"/>
      <c r="J313" s="69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1"/>
      <c r="C314" s="1"/>
      <c r="D314" s="1"/>
      <c r="E314" s="2"/>
      <c r="F314" s="2"/>
      <c r="G314" s="3"/>
      <c r="H314" s="4"/>
      <c r="I314" s="69"/>
      <c r="J314" s="69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1"/>
      <c r="C315" s="1"/>
      <c r="D315" s="1"/>
      <c r="E315" s="2"/>
      <c r="F315" s="2"/>
      <c r="G315" s="3"/>
      <c r="H315" s="4"/>
      <c r="I315" s="69"/>
      <c r="J315" s="69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1"/>
      <c r="C316" s="1"/>
      <c r="D316" s="1"/>
      <c r="E316" s="2"/>
      <c r="F316" s="2"/>
      <c r="G316" s="3"/>
      <c r="H316" s="4"/>
      <c r="I316" s="69"/>
      <c r="J316" s="69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1"/>
      <c r="C317" s="1"/>
      <c r="D317" s="1"/>
      <c r="E317" s="2"/>
      <c r="F317" s="2"/>
      <c r="G317" s="3"/>
      <c r="H317" s="4"/>
      <c r="I317" s="69"/>
      <c r="J317" s="69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1"/>
      <c r="C318" s="1"/>
      <c r="D318" s="1"/>
      <c r="E318" s="2"/>
      <c r="F318" s="2"/>
      <c r="G318" s="3"/>
      <c r="H318" s="4"/>
      <c r="I318" s="69"/>
      <c r="J318" s="69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1"/>
      <c r="C319" s="1"/>
      <c r="D319" s="1"/>
      <c r="E319" s="2"/>
      <c r="F319" s="2"/>
      <c r="G319" s="3"/>
      <c r="H319" s="4"/>
      <c r="I319" s="69"/>
      <c r="J319" s="69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1"/>
      <c r="C320" s="1"/>
      <c r="D320" s="1"/>
      <c r="E320" s="2"/>
      <c r="F320" s="2"/>
      <c r="G320" s="3"/>
      <c r="H320" s="4"/>
      <c r="I320" s="69"/>
      <c r="J320" s="69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1"/>
      <c r="C321" s="1"/>
      <c r="D321" s="1"/>
      <c r="E321" s="2"/>
      <c r="F321" s="2"/>
      <c r="G321" s="3"/>
      <c r="H321" s="4"/>
      <c r="I321" s="69"/>
      <c r="J321" s="69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1"/>
      <c r="C322" s="1"/>
      <c r="D322" s="1"/>
      <c r="E322" s="2"/>
      <c r="F322" s="2"/>
      <c r="G322" s="3"/>
      <c r="H322" s="4"/>
      <c r="I322" s="69"/>
      <c r="J322" s="69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1"/>
      <c r="C323" s="1"/>
      <c r="D323" s="1"/>
      <c r="E323" s="2"/>
      <c r="F323" s="2"/>
      <c r="G323" s="3"/>
      <c r="H323" s="4"/>
      <c r="I323" s="69"/>
      <c r="J323" s="69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1"/>
      <c r="C324" s="1"/>
      <c r="D324" s="1"/>
      <c r="E324" s="2"/>
      <c r="F324" s="2"/>
      <c r="G324" s="3"/>
      <c r="H324" s="4"/>
      <c r="I324" s="69"/>
      <c r="J324" s="69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1"/>
      <c r="C325" s="1"/>
      <c r="D325" s="1"/>
      <c r="E325" s="2"/>
      <c r="F325" s="2"/>
      <c r="G325" s="3"/>
      <c r="H325" s="4"/>
      <c r="I325" s="69"/>
      <c r="J325" s="69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1"/>
      <c r="C326" s="1"/>
      <c r="D326" s="1"/>
      <c r="E326" s="2"/>
      <c r="F326" s="2"/>
      <c r="G326" s="3"/>
      <c r="H326" s="4"/>
      <c r="I326" s="69"/>
      <c r="J326" s="69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1"/>
      <c r="C327" s="1"/>
      <c r="D327" s="1"/>
      <c r="E327" s="2"/>
      <c r="F327" s="2"/>
      <c r="G327" s="3"/>
      <c r="H327" s="4"/>
      <c r="I327" s="69"/>
      <c r="J327" s="69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1"/>
      <c r="C328" s="1"/>
      <c r="D328" s="1"/>
      <c r="E328" s="2"/>
      <c r="F328" s="2"/>
      <c r="G328" s="3"/>
      <c r="H328" s="4"/>
      <c r="I328" s="69"/>
      <c r="J328" s="69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1"/>
      <c r="C329" s="1"/>
      <c r="D329" s="1"/>
      <c r="E329" s="2"/>
      <c r="F329" s="2"/>
      <c r="G329" s="3"/>
      <c r="H329" s="4"/>
      <c r="I329" s="69"/>
      <c r="J329" s="69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1"/>
      <c r="C330" s="1"/>
      <c r="D330" s="1"/>
      <c r="E330" s="2"/>
      <c r="F330" s="2"/>
      <c r="G330" s="3"/>
      <c r="H330" s="4"/>
      <c r="I330" s="69"/>
      <c r="J330" s="69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1"/>
      <c r="C331" s="1"/>
      <c r="D331" s="1"/>
      <c r="E331" s="2"/>
      <c r="F331" s="2"/>
      <c r="G331" s="3"/>
      <c r="H331" s="4"/>
      <c r="I331" s="69"/>
      <c r="J331" s="69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1"/>
      <c r="C332" s="1"/>
      <c r="D332" s="1"/>
      <c r="E332" s="2"/>
      <c r="F332" s="2"/>
      <c r="G332" s="3"/>
      <c r="H332" s="4"/>
      <c r="I332" s="69"/>
      <c r="J332" s="69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1"/>
      <c r="C333" s="1"/>
      <c r="D333" s="1"/>
      <c r="E333" s="2"/>
      <c r="F333" s="2"/>
      <c r="G333" s="3"/>
      <c r="H333" s="4"/>
      <c r="I333" s="69"/>
      <c r="J333" s="69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1"/>
      <c r="C334" s="1"/>
      <c r="D334" s="1"/>
      <c r="E334" s="2"/>
      <c r="F334" s="2"/>
      <c r="G334" s="3"/>
      <c r="H334" s="4"/>
      <c r="I334" s="69"/>
      <c r="J334" s="69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1"/>
      <c r="C335" s="1"/>
      <c r="D335" s="1"/>
      <c r="E335" s="2"/>
      <c r="F335" s="2"/>
      <c r="G335" s="3"/>
      <c r="H335" s="4"/>
      <c r="I335" s="69"/>
      <c r="J335" s="69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1"/>
      <c r="C336" s="1"/>
      <c r="D336" s="1"/>
      <c r="E336" s="2"/>
      <c r="F336" s="2"/>
      <c r="G336" s="3"/>
      <c r="H336" s="4"/>
      <c r="I336" s="69"/>
      <c r="J336" s="69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1"/>
      <c r="C337" s="1"/>
      <c r="D337" s="1"/>
      <c r="E337" s="2"/>
      <c r="F337" s="2"/>
      <c r="G337" s="3"/>
      <c r="H337" s="4"/>
      <c r="I337" s="69"/>
      <c r="J337" s="69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1"/>
      <c r="C338" s="1"/>
      <c r="D338" s="1"/>
      <c r="E338" s="2"/>
      <c r="F338" s="2"/>
      <c r="G338" s="3"/>
      <c r="H338" s="4"/>
      <c r="I338" s="69"/>
      <c r="J338" s="69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1"/>
      <c r="C339" s="1"/>
      <c r="D339" s="1"/>
      <c r="E339" s="2"/>
      <c r="F339" s="2"/>
      <c r="G339" s="3"/>
      <c r="H339" s="4"/>
      <c r="I339" s="69"/>
      <c r="J339" s="69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1"/>
      <c r="C340" s="1"/>
      <c r="D340" s="1"/>
      <c r="E340" s="2"/>
      <c r="F340" s="2"/>
      <c r="G340" s="3"/>
      <c r="H340" s="4"/>
      <c r="I340" s="69"/>
      <c r="J340" s="69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1"/>
      <c r="C341" s="1"/>
      <c r="D341" s="1"/>
      <c r="E341" s="2"/>
      <c r="F341" s="2"/>
      <c r="G341" s="3"/>
      <c r="H341" s="4"/>
      <c r="I341" s="69"/>
      <c r="J341" s="69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1"/>
      <c r="C342" s="1"/>
      <c r="D342" s="1"/>
      <c r="E342" s="2"/>
      <c r="F342" s="2"/>
      <c r="G342" s="3"/>
      <c r="H342" s="4"/>
      <c r="I342" s="69"/>
      <c r="J342" s="69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1"/>
      <c r="C343" s="1"/>
      <c r="D343" s="1"/>
      <c r="E343" s="2"/>
      <c r="F343" s="2"/>
      <c r="G343" s="3"/>
      <c r="H343" s="4"/>
      <c r="I343" s="69"/>
      <c r="J343" s="69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1"/>
      <c r="C344" s="1"/>
      <c r="D344" s="1"/>
      <c r="E344" s="2"/>
      <c r="F344" s="2"/>
      <c r="G344" s="3"/>
      <c r="H344" s="4"/>
      <c r="I344" s="69"/>
      <c r="J344" s="69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1"/>
      <c r="C345" s="1"/>
      <c r="D345" s="1"/>
      <c r="E345" s="2"/>
      <c r="F345" s="2"/>
      <c r="G345" s="3"/>
      <c r="H345" s="4"/>
      <c r="I345" s="69"/>
      <c r="J345" s="69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1"/>
      <c r="C346" s="1"/>
      <c r="D346" s="1"/>
      <c r="E346" s="2"/>
      <c r="F346" s="2"/>
      <c r="G346" s="3"/>
      <c r="H346" s="4"/>
      <c r="I346" s="69"/>
      <c r="J346" s="69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1"/>
      <c r="C347" s="1"/>
      <c r="D347" s="1"/>
      <c r="E347" s="2"/>
      <c r="F347" s="2"/>
      <c r="G347" s="3"/>
      <c r="H347" s="4"/>
      <c r="I347" s="69"/>
      <c r="J347" s="69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1"/>
      <c r="C348" s="1"/>
      <c r="D348" s="1"/>
      <c r="E348" s="2"/>
      <c r="F348" s="2"/>
      <c r="G348" s="3"/>
      <c r="H348" s="4"/>
      <c r="I348" s="69"/>
      <c r="J348" s="69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1"/>
      <c r="C349" s="1"/>
      <c r="D349" s="1"/>
      <c r="E349" s="2"/>
      <c r="F349" s="2"/>
      <c r="G349" s="3"/>
      <c r="H349" s="4"/>
      <c r="I349" s="69"/>
      <c r="J349" s="69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1"/>
      <c r="C350" s="1"/>
      <c r="D350" s="1"/>
      <c r="E350" s="2"/>
      <c r="F350" s="2"/>
      <c r="G350" s="3"/>
      <c r="H350" s="4"/>
      <c r="I350" s="69"/>
      <c r="J350" s="69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1"/>
      <c r="C351" s="1"/>
      <c r="D351" s="1"/>
      <c r="E351" s="2"/>
      <c r="F351" s="2"/>
      <c r="G351" s="3"/>
      <c r="H351" s="4"/>
      <c r="I351" s="69"/>
      <c r="J351" s="69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1"/>
      <c r="C352" s="1"/>
      <c r="D352" s="1"/>
      <c r="E352" s="2"/>
      <c r="F352" s="2"/>
      <c r="G352" s="3"/>
      <c r="H352" s="4"/>
      <c r="I352" s="69"/>
      <c r="J352" s="69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1"/>
      <c r="C353" s="1"/>
      <c r="D353" s="1"/>
      <c r="E353" s="2"/>
      <c r="F353" s="2"/>
      <c r="G353" s="3"/>
      <c r="H353" s="4"/>
      <c r="I353" s="69"/>
      <c r="J353" s="69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1"/>
      <c r="C354" s="1"/>
      <c r="D354" s="1"/>
      <c r="E354" s="2"/>
      <c r="F354" s="2"/>
      <c r="G354" s="3"/>
      <c r="H354" s="4"/>
      <c r="I354" s="69"/>
      <c r="J354" s="69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1"/>
      <c r="C355" s="1"/>
      <c r="D355" s="1"/>
      <c r="E355" s="2"/>
      <c r="F355" s="2"/>
      <c r="G355" s="3"/>
      <c r="H355" s="4"/>
      <c r="I355" s="69"/>
      <c r="J355" s="69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1"/>
      <c r="C356" s="1"/>
      <c r="D356" s="1"/>
      <c r="E356" s="2"/>
      <c r="F356" s="2"/>
      <c r="G356" s="3"/>
      <c r="H356" s="4"/>
      <c r="I356" s="69"/>
      <c r="J356" s="69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1"/>
      <c r="C357" s="1"/>
      <c r="D357" s="1"/>
      <c r="E357" s="2"/>
      <c r="F357" s="2"/>
      <c r="G357" s="3"/>
      <c r="H357" s="4"/>
      <c r="I357" s="69"/>
      <c r="J357" s="69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1"/>
      <c r="C358" s="1"/>
      <c r="D358" s="1"/>
      <c r="E358" s="2"/>
      <c r="F358" s="2"/>
      <c r="G358" s="3"/>
      <c r="H358" s="4"/>
      <c r="I358" s="69"/>
      <c r="J358" s="69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1"/>
      <c r="C359" s="1"/>
      <c r="D359" s="1"/>
      <c r="E359" s="2"/>
      <c r="F359" s="2"/>
      <c r="G359" s="3"/>
      <c r="H359" s="4"/>
      <c r="I359" s="69"/>
      <c r="J359" s="69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1"/>
      <c r="C360" s="1"/>
      <c r="D360" s="1"/>
      <c r="E360" s="2"/>
      <c r="F360" s="2"/>
      <c r="G360" s="3"/>
      <c r="H360" s="4"/>
      <c r="I360" s="69"/>
      <c r="J360" s="69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1"/>
      <c r="C361" s="1"/>
      <c r="D361" s="1"/>
      <c r="E361" s="2"/>
      <c r="F361" s="2"/>
      <c r="G361" s="3"/>
      <c r="H361" s="4"/>
      <c r="I361" s="69"/>
      <c r="J361" s="69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1"/>
      <c r="C362" s="1"/>
      <c r="D362" s="1"/>
      <c r="E362" s="2"/>
      <c r="F362" s="2"/>
      <c r="G362" s="3"/>
      <c r="H362" s="4"/>
      <c r="I362" s="69"/>
      <c r="J362" s="69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1"/>
      <c r="C363" s="1"/>
      <c r="D363" s="1"/>
      <c r="E363" s="2"/>
      <c r="F363" s="2"/>
      <c r="G363" s="3"/>
      <c r="H363" s="4"/>
      <c r="I363" s="69"/>
      <c r="J363" s="69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1"/>
      <c r="C364" s="1"/>
      <c r="D364" s="1"/>
      <c r="E364" s="2"/>
      <c r="F364" s="2"/>
      <c r="G364" s="3"/>
      <c r="H364" s="4"/>
      <c r="I364" s="69"/>
      <c r="J364" s="69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1"/>
      <c r="C365" s="1"/>
      <c r="D365" s="1"/>
      <c r="E365" s="2"/>
      <c r="F365" s="2"/>
      <c r="G365" s="3"/>
      <c r="H365" s="4"/>
      <c r="I365" s="69"/>
      <c r="J365" s="69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1"/>
      <c r="C366" s="1"/>
      <c r="D366" s="1"/>
      <c r="E366" s="2"/>
      <c r="F366" s="2"/>
      <c r="G366" s="3"/>
      <c r="H366" s="4"/>
      <c r="I366" s="69"/>
      <c r="J366" s="69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1"/>
      <c r="C367" s="1"/>
      <c r="D367" s="1"/>
      <c r="E367" s="2"/>
      <c r="F367" s="2"/>
      <c r="G367" s="3"/>
      <c r="H367" s="4"/>
      <c r="I367" s="69"/>
      <c r="J367" s="69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1"/>
      <c r="C368" s="1"/>
      <c r="D368" s="1"/>
      <c r="E368" s="2"/>
      <c r="F368" s="2"/>
      <c r="G368" s="3"/>
      <c r="H368" s="4"/>
      <c r="I368" s="69"/>
      <c r="J368" s="69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1"/>
      <c r="C369" s="1"/>
      <c r="D369" s="1"/>
      <c r="E369" s="2"/>
      <c r="F369" s="2"/>
      <c r="G369" s="3"/>
      <c r="H369" s="4"/>
      <c r="I369" s="69"/>
      <c r="J369" s="69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1"/>
      <c r="C370" s="1"/>
      <c r="D370" s="1"/>
      <c r="E370" s="2"/>
      <c r="F370" s="2"/>
      <c r="G370" s="3"/>
      <c r="H370" s="4"/>
      <c r="I370" s="69"/>
      <c r="J370" s="69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1"/>
      <c r="C371" s="1"/>
      <c r="D371" s="1"/>
      <c r="E371" s="2"/>
      <c r="F371" s="2"/>
      <c r="G371" s="3"/>
      <c r="H371" s="4"/>
      <c r="I371" s="69"/>
      <c r="J371" s="69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1"/>
      <c r="C372" s="1"/>
      <c r="D372" s="1"/>
      <c r="E372" s="2"/>
      <c r="F372" s="2"/>
      <c r="G372" s="3"/>
      <c r="H372" s="4"/>
      <c r="I372" s="69"/>
      <c r="J372" s="69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1"/>
      <c r="C373" s="1"/>
      <c r="D373" s="1"/>
      <c r="E373" s="2"/>
      <c r="F373" s="2"/>
      <c r="G373" s="3"/>
      <c r="H373" s="4"/>
      <c r="I373" s="69"/>
      <c r="J373" s="69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1"/>
      <c r="C374" s="1"/>
      <c r="D374" s="1"/>
      <c r="E374" s="2"/>
      <c r="F374" s="2"/>
      <c r="G374" s="3"/>
      <c r="H374" s="4"/>
      <c r="I374" s="69"/>
      <c r="J374" s="69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1"/>
      <c r="C375" s="1"/>
      <c r="D375" s="1"/>
      <c r="E375" s="2"/>
      <c r="F375" s="2"/>
      <c r="G375" s="3"/>
      <c r="H375" s="4"/>
      <c r="I375" s="69"/>
      <c r="J375" s="69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1"/>
      <c r="C376" s="1"/>
      <c r="D376" s="1"/>
      <c r="E376" s="2"/>
      <c r="F376" s="2"/>
      <c r="G376" s="3"/>
      <c r="H376" s="4"/>
      <c r="I376" s="69"/>
      <c r="J376" s="69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1"/>
      <c r="C377" s="1"/>
      <c r="D377" s="1"/>
      <c r="E377" s="2"/>
      <c r="F377" s="2"/>
      <c r="G377" s="3"/>
      <c r="H377" s="4"/>
      <c r="I377" s="69"/>
      <c r="J377" s="69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1"/>
      <c r="C378" s="1"/>
      <c r="D378" s="1"/>
      <c r="E378" s="2"/>
      <c r="F378" s="2"/>
      <c r="G378" s="3"/>
      <c r="H378" s="4"/>
      <c r="I378" s="69"/>
      <c r="J378" s="69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1"/>
      <c r="C379" s="1"/>
      <c r="D379" s="1"/>
      <c r="E379" s="2"/>
      <c r="F379" s="2"/>
      <c r="G379" s="3"/>
      <c r="H379" s="4"/>
      <c r="I379" s="69"/>
      <c r="J379" s="69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1"/>
      <c r="C380" s="1"/>
      <c r="D380" s="1"/>
      <c r="E380" s="2"/>
      <c r="F380" s="2"/>
      <c r="G380" s="3"/>
      <c r="H380" s="4"/>
      <c r="I380" s="69"/>
      <c r="J380" s="69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1"/>
      <c r="C381" s="1"/>
      <c r="D381" s="1"/>
      <c r="E381" s="2"/>
      <c r="F381" s="2"/>
      <c r="G381" s="3"/>
      <c r="H381" s="4"/>
      <c r="I381" s="69"/>
      <c r="J381" s="69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1"/>
      <c r="C382" s="1"/>
      <c r="D382" s="1"/>
      <c r="E382" s="2"/>
      <c r="F382" s="2"/>
      <c r="G382" s="3"/>
      <c r="H382" s="4"/>
      <c r="I382" s="69"/>
      <c r="J382" s="69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1"/>
      <c r="C383" s="1"/>
      <c r="D383" s="1"/>
      <c r="E383" s="2"/>
      <c r="F383" s="2"/>
      <c r="G383" s="3"/>
      <c r="H383" s="4"/>
      <c r="I383" s="69"/>
      <c r="J383" s="69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1"/>
      <c r="C384" s="1"/>
      <c r="D384" s="1"/>
      <c r="E384" s="2"/>
      <c r="F384" s="2"/>
      <c r="G384" s="3"/>
      <c r="H384" s="4"/>
      <c r="I384" s="69"/>
      <c r="J384" s="69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1"/>
      <c r="C385" s="1"/>
      <c r="D385" s="1"/>
      <c r="E385" s="2"/>
      <c r="F385" s="2"/>
      <c r="G385" s="3"/>
      <c r="H385" s="4"/>
      <c r="I385" s="69"/>
      <c r="J385" s="69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1"/>
      <c r="C386" s="1"/>
      <c r="D386" s="1"/>
      <c r="E386" s="2"/>
      <c r="F386" s="2"/>
      <c r="G386" s="3"/>
      <c r="H386" s="4"/>
      <c r="I386" s="69"/>
      <c r="J386" s="69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1"/>
      <c r="C387" s="1"/>
      <c r="D387" s="1"/>
      <c r="E387" s="2"/>
      <c r="F387" s="2"/>
      <c r="G387" s="3"/>
      <c r="H387" s="4"/>
      <c r="I387" s="69"/>
      <c r="J387" s="69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1"/>
      <c r="C388" s="1"/>
      <c r="D388" s="1"/>
      <c r="E388" s="2"/>
      <c r="F388" s="2"/>
      <c r="G388" s="3"/>
      <c r="H388" s="4"/>
      <c r="I388" s="69"/>
      <c r="J388" s="69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1"/>
      <c r="C389" s="1"/>
      <c r="D389" s="1"/>
      <c r="E389" s="2"/>
      <c r="F389" s="2"/>
      <c r="G389" s="3"/>
      <c r="H389" s="4"/>
      <c r="I389" s="69"/>
      <c r="J389" s="69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1"/>
      <c r="C390" s="1"/>
      <c r="D390" s="1"/>
      <c r="E390" s="2"/>
      <c r="F390" s="2"/>
      <c r="G390" s="3"/>
      <c r="H390" s="4"/>
      <c r="I390" s="69"/>
      <c r="J390" s="69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1"/>
      <c r="C391" s="1"/>
      <c r="D391" s="1"/>
      <c r="E391" s="2"/>
      <c r="F391" s="2"/>
      <c r="G391" s="3"/>
      <c r="H391" s="4"/>
      <c r="I391" s="69"/>
      <c r="J391" s="69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1"/>
      <c r="C392" s="1"/>
      <c r="D392" s="1"/>
      <c r="E392" s="2"/>
      <c r="F392" s="2"/>
      <c r="G392" s="3"/>
      <c r="H392" s="4"/>
      <c r="I392" s="69"/>
      <c r="J392" s="69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1"/>
      <c r="C393" s="1"/>
      <c r="D393" s="1"/>
      <c r="E393" s="2"/>
      <c r="F393" s="2"/>
      <c r="G393" s="3"/>
      <c r="H393" s="4"/>
      <c r="I393" s="69"/>
      <c r="J393" s="69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1"/>
      <c r="C394" s="1"/>
      <c r="D394" s="1"/>
      <c r="E394" s="2"/>
      <c r="F394" s="2"/>
      <c r="G394" s="3"/>
      <c r="H394" s="4"/>
      <c r="I394" s="69"/>
      <c r="J394" s="69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1"/>
      <c r="C395" s="1"/>
      <c r="D395" s="1"/>
      <c r="E395" s="2"/>
      <c r="F395" s="2"/>
      <c r="G395" s="3"/>
      <c r="H395" s="4"/>
      <c r="I395" s="69"/>
      <c r="J395" s="69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1"/>
      <c r="C396" s="1"/>
      <c r="D396" s="1"/>
      <c r="E396" s="2"/>
      <c r="F396" s="2"/>
      <c r="G396" s="3"/>
      <c r="H396" s="4"/>
      <c r="I396" s="69"/>
      <c r="J396" s="69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1"/>
      <c r="C397" s="1"/>
      <c r="D397" s="1"/>
      <c r="E397" s="2"/>
      <c r="F397" s="2"/>
      <c r="G397" s="3"/>
      <c r="H397" s="4"/>
      <c r="I397" s="69"/>
      <c r="J397" s="69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1"/>
      <c r="C398" s="1"/>
      <c r="D398" s="1"/>
      <c r="E398" s="2"/>
      <c r="F398" s="2"/>
      <c r="G398" s="3"/>
      <c r="H398" s="4"/>
      <c r="I398" s="69"/>
      <c r="J398" s="69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1"/>
      <c r="C399" s="1"/>
      <c r="D399" s="1"/>
      <c r="E399" s="2"/>
      <c r="F399" s="2"/>
      <c r="G399" s="3"/>
      <c r="H399" s="4"/>
      <c r="I399" s="69"/>
      <c r="J399" s="69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1"/>
      <c r="C400" s="1"/>
      <c r="D400" s="1"/>
      <c r="E400" s="2"/>
      <c r="F400" s="2"/>
      <c r="G400" s="3"/>
      <c r="H400" s="4"/>
      <c r="I400" s="69"/>
      <c r="J400" s="69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1"/>
      <c r="C401" s="1"/>
      <c r="D401" s="1"/>
      <c r="E401" s="2"/>
      <c r="F401" s="2"/>
      <c r="G401" s="3"/>
      <c r="H401" s="4"/>
      <c r="I401" s="69"/>
      <c r="J401" s="69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1"/>
      <c r="C402" s="1"/>
      <c r="D402" s="1"/>
      <c r="E402" s="2"/>
      <c r="F402" s="2"/>
      <c r="G402" s="3"/>
      <c r="H402" s="4"/>
      <c r="I402" s="69"/>
      <c r="J402" s="69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1"/>
      <c r="C403" s="1"/>
      <c r="D403" s="1"/>
      <c r="E403" s="2"/>
      <c r="F403" s="2"/>
      <c r="G403" s="3"/>
      <c r="H403" s="4"/>
      <c r="I403" s="69"/>
      <c r="J403" s="69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1"/>
      <c r="C404" s="1"/>
      <c r="D404" s="1"/>
      <c r="E404" s="2"/>
      <c r="F404" s="2"/>
      <c r="G404" s="3"/>
      <c r="H404" s="4"/>
      <c r="I404" s="69"/>
      <c r="J404" s="69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1"/>
      <c r="C405" s="1"/>
      <c r="D405" s="1"/>
      <c r="E405" s="2"/>
      <c r="F405" s="2"/>
      <c r="G405" s="3"/>
      <c r="H405" s="4"/>
      <c r="I405" s="69"/>
      <c r="J405" s="69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1"/>
      <c r="C406" s="1"/>
      <c r="D406" s="1"/>
      <c r="E406" s="2"/>
      <c r="F406" s="2"/>
      <c r="G406" s="3"/>
      <c r="H406" s="4"/>
      <c r="I406" s="69"/>
      <c r="J406" s="69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1"/>
      <c r="C407" s="1"/>
      <c r="D407" s="1"/>
      <c r="E407" s="2"/>
      <c r="F407" s="2"/>
      <c r="G407" s="3"/>
      <c r="H407" s="4"/>
      <c r="I407" s="69"/>
      <c r="J407" s="69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1"/>
      <c r="C408" s="1"/>
      <c r="D408" s="1"/>
      <c r="E408" s="2"/>
      <c r="F408" s="2"/>
      <c r="G408" s="3"/>
      <c r="H408" s="4"/>
      <c r="I408" s="69"/>
      <c r="J408" s="69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1"/>
      <c r="C409" s="1"/>
      <c r="D409" s="1"/>
      <c r="E409" s="2"/>
      <c r="F409" s="2"/>
      <c r="G409" s="3"/>
      <c r="H409" s="4"/>
      <c r="I409" s="69"/>
      <c r="J409" s="69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1"/>
      <c r="C410" s="1"/>
      <c r="D410" s="1"/>
      <c r="E410" s="2"/>
      <c r="F410" s="2"/>
      <c r="G410" s="3"/>
      <c r="H410" s="4"/>
      <c r="I410" s="69"/>
      <c r="J410" s="69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1"/>
      <c r="C411" s="1"/>
      <c r="D411" s="1"/>
      <c r="E411" s="2"/>
      <c r="F411" s="2"/>
      <c r="G411" s="3"/>
      <c r="H411" s="4"/>
      <c r="I411" s="69"/>
      <c r="J411" s="69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1"/>
      <c r="C412" s="1"/>
      <c r="D412" s="1"/>
      <c r="E412" s="2"/>
      <c r="F412" s="2"/>
      <c r="G412" s="3"/>
      <c r="H412" s="4"/>
      <c r="I412" s="69"/>
      <c r="J412" s="69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1"/>
      <c r="C413" s="1"/>
      <c r="D413" s="1"/>
      <c r="E413" s="2"/>
      <c r="F413" s="2"/>
      <c r="G413" s="3"/>
      <c r="H413" s="4"/>
      <c r="I413" s="69"/>
      <c r="J413" s="69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1"/>
      <c r="C414" s="1"/>
      <c r="D414" s="1"/>
      <c r="E414" s="2"/>
      <c r="F414" s="2"/>
      <c r="G414" s="3"/>
      <c r="H414" s="4"/>
      <c r="I414" s="69"/>
      <c r="J414" s="69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1"/>
      <c r="C415" s="1"/>
      <c r="D415" s="1"/>
      <c r="E415" s="2"/>
      <c r="F415" s="2"/>
      <c r="G415" s="3"/>
      <c r="H415" s="4"/>
      <c r="I415" s="69"/>
      <c r="J415" s="69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1"/>
      <c r="C416" s="1"/>
      <c r="D416" s="1"/>
      <c r="E416" s="2"/>
      <c r="F416" s="2"/>
      <c r="G416" s="3"/>
      <c r="H416" s="4"/>
      <c r="I416" s="69"/>
      <c r="J416" s="69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1"/>
      <c r="C417" s="1"/>
      <c r="D417" s="1"/>
      <c r="E417" s="2"/>
      <c r="F417" s="2"/>
      <c r="G417" s="3"/>
      <c r="H417" s="4"/>
      <c r="I417" s="69"/>
      <c r="J417" s="69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1"/>
      <c r="C418" s="1"/>
      <c r="D418" s="1"/>
      <c r="E418" s="2"/>
      <c r="F418" s="2"/>
      <c r="G418" s="3"/>
      <c r="H418" s="4"/>
      <c r="I418" s="69"/>
      <c r="J418" s="69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1"/>
      <c r="C419" s="1"/>
      <c r="D419" s="1"/>
      <c r="E419" s="2"/>
      <c r="F419" s="2"/>
      <c r="G419" s="3"/>
      <c r="H419" s="4"/>
      <c r="I419" s="69"/>
      <c r="J419" s="69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1"/>
      <c r="C420" s="1"/>
      <c r="D420" s="1"/>
      <c r="E420" s="2"/>
      <c r="F420" s="2"/>
      <c r="G420" s="3"/>
      <c r="H420" s="4"/>
      <c r="I420" s="69"/>
      <c r="J420" s="69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1"/>
      <c r="C421" s="1"/>
      <c r="D421" s="1"/>
      <c r="E421" s="2"/>
      <c r="F421" s="2"/>
      <c r="G421" s="3"/>
      <c r="H421" s="4"/>
      <c r="I421" s="69"/>
      <c r="J421" s="69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1"/>
      <c r="C422" s="1"/>
      <c r="D422" s="1"/>
      <c r="E422" s="2"/>
      <c r="F422" s="2"/>
      <c r="G422" s="3"/>
      <c r="H422" s="4"/>
      <c r="I422" s="69"/>
      <c r="J422" s="69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1"/>
      <c r="C423" s="1"/>
      <c r="D423" s="1"/>
      <c r="E423" s="2"/>
      <c r="F423" s="2"/>
      <c r="G423" s="3"/>
      <c r="H423" s="4"/>
      <c r="I423" s="69"/>
      <c r="J423" s="69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1"/>
      <c r="C424" s="1"/>
      <c r="D424" s="1"/>
      <c r="E424" s="2"/>
      <c r="F424" s="2"/>
      <c r="G424" s="3"/>
      <c r="H424" s="4"/>
      <c r="I424" s="69"/>
      <c r="J424" s="69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1"/>
      <c r="C425" s="1"/>
      <c r="D425" s="1"/>
      <c r="E425" s="2"/>
      <c r="F425" s="2"/>
      <c r="G425" s="3"/>
      <c r="H425" s="4"/>
      <c r="I425" s="69"/>
      <c r="J425" s="69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1"/>
      <c r="C426" s="1"/>
      <c r="D426" s="1"/>
      <c r="E426" s="2"/>
      <c r="F426" s="2"/>
      <c r="G426" s="3"/>
      <c r="H426" s="4"/>
      <c r="I426" s="69"/>
      <c r="J426" s="69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1"/>
      <c r="C427" s="1"/>
      <c r="D427" s="1"/>
      <c r="E427" s="2"/>
      <c r="F427" s="2"/>
      <c r="G427" s="3"/>
      <c r="H427" s="4"/>
      <c r="I427" s="69"/>
      <c r="J427" s="69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1"/>
      <c r="C428" s="1"/>
      <c r="D428" s="1"/>
      <c r="E428" s="2"/>
      <c r="F428" s="2"/>
      <c r="G428" s="3"/>
      <c r="H428" s="4"/>
      <c r="I428" s="69"/>
      <c r="J428" s="69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1"/>
      <c r="C429" s="1"/>
      <c r="D429" s="1"/>
      <c r="E429" s="2"/>
      <c r="F429" s="2"/>
      <c r="G429" s="3"/>
      <c r="H429" s="4"/>
      <c r="I429" s="69"/>
      <c r="J429" s="69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1"/>
      <c r="C430" s="1"/>
      <c r="D430" s="1"/>
      <c r="E430" s="2"/>
      <c r="F430" s="2"/>
      <c r="G430" s="3"/>
      <c r="H430" s="4"/>
      <c r="I430" s="69"/>
      <c r="J430" s="69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1"/>
      <c r="C431" s="1"/>
      <c r="D431" s="1"/>
      <c r="E431" s="2"/>
      <c r="F431" s="2"/>
      <c r="G431" s="3"/>
      <c r="H431" s="4"/>
      <c r="I431" s="69"/>
      <c r="J431" s="69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1"/>
      <c r="C432" s="1"/>
      <c r="D432" s="1"/>
      <c r="E432" s="2"/>
      <c r="F432" s="2"/>
      <c r="G432" s="3"/>
      <c r="H432" s="4"/>
      <c r="I432" s="69"/>
      <c r="J432" s="69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1"/>
      <c r="C433" s="1"/>
      <c r="D433" s="1"/>
      <c r="E433" s="2"/>
      <c r="F433" s="2"/>
      <c r="G433" s="3"/>
      <c r="H433" s="4"/>
      <c r="I433" s="69"/>
      <c r="J433" s="69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1"/>
      <c r="C434" s="1"/>
      <c r="D434" s="1"/>
      <c r="E434" s="2"/>
      <c r="F434" s="2"/>
      <c r="G434" s="3"/>
      <c r="H434" s="4"/>
      <c r="I434" s="69"/>
      <c r="J434" s="69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1"/>
      <c r="C435" s="1"/>
      <c r="D435" s="1"/>
      <c r="E435" s="2"/>
      <c r="F435" s="2"/>
      <c r="G435" s="3"/>
      <c r="H435" s="4"/>
      <c r="I435" s="69"/>
      <c r="J435" s="69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1"/>
      <c r="C436" s="1"/>
      <c r="D436" s="1"/>
      <c r="E436" s="2"/>
      <c r="F436" s="2"/>
      <c r="G436" s="3"/>
      <c r="H436" s="4"/>
      <c r="I436" s="69"/>
      <c r="J436" s="69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1"/>
      <c r="C437" s="1"/>
      <c r="D437" s="1"/>
      <c r="E437" s="2"/>
      <c r="F437" s="2"/>
      <c r="G437" s="3"/>
      <c r="H437" s="4"/>
      <c r="I437" s="69"/>
      <c r="J437" s="69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1"/>
      <c r="C438" s="1"/>
      <c r="D438" s="1"/>
      <c r="E438" s="2"/>
      <c r="F438" s="2"/>
      <c r="G438" s="3"/>
      <c r="H438" s="4"/>
      <c r="I438" s="69"/>
      <c r="J438" s="69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1"/>
      <c r="C439" s="1"/>
      <c r="D439" s="1"/>
      <c r="E439" s="2"/>
      <c r="F439" s="2"/>
      <c r="G439" s="3"/>
      <c r="H439" s="4"/>
      <c r="I439" s="69"/>
      <c r="J439" s="69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1"/>
      <c r="C440" s="1"/>
      <c r="D440" s="1"/>
      <c r="E440" s="2"/>
      <c r="F440" s="2"/>
      <c r="G440" s="3"/>
      <c r="H440" s="4"/>
      <c r="I440" s="69"/>
      <c r="J440" s="69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1"/>
      <c r="C441" s="1"/>
      <c r="D441" s="1"/>
      <c r="E441" s="2"/>
      <c r="F441" s="2"/>
      <c r="G441" s="3"/>
      <c r="H441" s="4"/>
      <c r="I441" s="69"/>
      <c r="J441" s="69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1"/>
      <c r="C442" s="1"/>
      <c r="D442" s="1"/>
      <c r="E442" s="2"/>
      <c r="F442" s="2"/>
      <c r="G442" s="3"/>
      <c r="H442" s="4"/>
      <c r="I442" s="69"/>
      <c r="J442" s="69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1"/>
      <c r="C443" s="1"/>
      <c r="D443" s="1"/>
      <c r="E443" s="2"/>
      <c r="F443" s="2"/>
      <c r="G443" s="3"/>
      <c r="H443" s="4"/>
      <c r="I443" s="69"/>
      <c r="J443" s="69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1"/>
      <c r="C444" s="1"/>
      <c r="D444" s="1"/>
      <c r="E444" s="2"/>
      <c r="F444" s="2"/>
      <c r="G444" s="3"/>
      <c r="H444" s="4"/>
      <c r="I444" s="69"/>
      <c r="J444" s="69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1"/>
      <c r="C445" s="1"/>
      <c r="D445" s="1"/>
      <c r="E445" s="2"/>
      <c r="F445" s="2"/>
      <c r="G445" s="3"/>
      <c r="H445" s="4"/>
      <c r="I445" s="69"/>
      <c r="J445" s="69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1"/>
      <c r="C446" s="1"/>
      <c r="D446" s="1"/>
      <c r="E446" s="2"/>
      <c r="F446" s="2"/>
      <c r="G446" s="3"/>
      <c r="H446" s="4"/>
      <c r="I446" s="69"/>
      <c r="J446" s="69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1"/>
      <c r="C447" s="1"/>
      <c r="D447" s="1"/>
      <c r="E447" s="2"/>
      <c r="F447" s="2"/>
      <c r="G447" s="3"/>
      <c r="H447" s="4"/>
      <c r="I447" s="69"/>
      <c r="J447" s="69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1"/>
      <c r="C448" s="1"/>
      <c r="D448" s="1"/>
      <c r="E448" s="2"/>
      <c r="F448" s="2"/>
      <c r="G448" s="3"/>
      <c r="H448" s="4"/>
      <c r="I448" s="69"/>
      <c r="J448" s="69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1"/>
      <c r="C449" s="1"/>
      <c r="D449" s="1"/>
      <c r="E449" s="2"/>
      <c r="F449" s="2"/>
      <c r="G449" s="3"/>
      <c r="H449" s="4"/>
      <c r="I449" s="69"/>
      <c r="J449" s="69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1"/>
      <c r="C450" s="1"/>
      <c r="D450" s="1"/>
      <c r="E450" s="2"/>
      <c r="F450" s="2"/>
      <c r="G450" s="3"/>
      <c r="H450" s="4"/>
      <c r="I450" s="69"/>
      <c r="J450" s="69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1"/>
      <c r="C451" s="1"/>
      <c r="D451" s="1"/>
      <c r="E451" s="2"/>
      <c r="F451" s="2"/>
      <c r="G451" s="3"/>
      <c r="H451" s="4"/>
      <c r="I451" s="69"/>
      <c r="J451" s="69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1"/>
      <c r="C452" s="1"/>
      <c r="D452" s="1"/>
      <c r="E452" s="2"/>
      <c r="F452" s="2"/>
      <c r="G452" s="3"/>
      <c r="H452" s="4"/>
      <c r="I452" s="69"/>
      <c r="J452" s="69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1"/>
      <c r="C453" s="1"/>
      <c r="D453" s="1"/>
      <c r="E453" s="2"/>
      <c r="F453" s="2"/>
      <c r="G453" s="3"/>
      <c r="H453" s="4"/>
      <c r="I453" s="69"/>
      <c r="J453" s="69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1"/>
      <c r="C454" s="1"/>
      <c r="D454" s="1"/>
      <c r="E454" s="2"/>
      <c r="F454" s="2"/>
      <c r="G454" s="3"/>
      <c r="H454" s="4"/>
      <c r="I454" s="69"/>
      <c r="J454" s="69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1"/>
      <c r="C455" s="1"/>
      <c r="D455" s="1"/>
      <c r="E455" s="2"/>
      <c r="F455" s="2"/>
      <c r="G455" s="3"/>
      <c r="H455" s="4"/>
      <c r="I455" s="69"/>
      <c r="J455" s="69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1"/>
      <c r="C456" s="1"/>
      <c r="D456" s="1"/>
      <c r="E456" s="2"/>
      <c r="F456" s="2"/>
      <c r="G456" s="3"/>
      <c r="H456" s="4"/>
      <c r="I456" s="69"/>
      <c r="J456" s="69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1"/>
      <c r="C457" s="1"/>
      <c r="D457" s="1"/>
      <c r="E457" s="2"/>
      <c r="F457" s="2"/>
      <c r="G457" s="3"/>
      <c r="H457" s="4"/>
      <c r="I457" s="69"/>
      <c r="J457" s="69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1"/>
      <c r="C458" s="1"/>
      <c r="D458" s="1"/>
      <c r="E458" s="2"/>
      <c r="F458" s="2"/>
      <c r="G458" s="3"/>
      <c r="H458" s="4"/>
      <c r="I458" s="69"/>
      <c r="J458" s="69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1"/>
      <c r="C459" s="1"/>
      <c r="D459" s="1"/>
      <c r="E459" s="2"/>
      <c r="F459" s="2"/>
      <c r="G459" s="3"/>
      <c r="H459" s="4"/>
      <c r="I459" s="69"/>
      <c r="J459" s="69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1"/>
      <c r="C460" s="1"/>
      <c r="D460" s="1"/>
      <c r="E460" s="2"/>
      <c r="F460" s="2"/>
      <c r="G460" s="3"/>
      <c r="H460" s="4"/>
      <c r="I460" s="69"/>
      <c r="J460" s="69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1"/>
      <c r="C461" s="1"/>
      <c r="D461" s="1"/>
      <c r="E461" s="2"/>
      <c r="F461" s="2"/>
      <c r="G461" s="3"/>
      <c r="H461" s="4"/>
      <c r="I461" s="69"/>
      <c r="J461" s="69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1"/>
      <c r="C462" s="1"/>
      <c r="D462" s="1"/>
      <c r="E462" s="2"/>
      <c r="F462" s="2"/>
      <c r="G462" s="3"/>
      <c r="H462" s="4"/>
      <c r="I462" s="69"/>
      <c r="J462" s="69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1"/>
      <c r="C463" s="1"/>
      <c r="D463" s="1"/>
      <c r="E463" s="2"/>
      <c r="F463" s="2"/>
      <c r="G463" s="3"/>
      <c r="H463" s="4"/>
      <c r="I463" s="69"/>
      <c r="J463" s="69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1"/>
      <c r="C464" s="1"/>
      <c r="D464" s="1"/>
      <c r="E464" s="2"/>
      <c r="F464" s="2"/>
      <c r="G464" s="3"/>
      <c r="H464" s="4"/>
      <c r="I464" s="69"/>
      <c r="J464" s="69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1"/>
      <c r="C465" s="1"/>
      <c r="D465" s="1"/>
      <c r="E465" s="2"/>
      <c r="F465" s="2"/>
      <c r="G465" s="3"/>
      <c r="H465" s="4"/>
      <c r="I465" s="69"/>
      <c r="J465" s="69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1"/>
      <c r="C466" s="1"/>
      <c r="D466" s="1"/>
      <c r="E466" s="2"/>
      <c r="F466" s="2"/>
      <c r="G466" s="3"/>
      <c r="H466" s="4"/>
      <c r="I466" s="69"/>
      <c r="J466" s="69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1"/>
      <c r="C467" s="1"/>
      <c r="D467" s="1"/>
      <c r="E467" s="2"/>
      <c r="F467" s="2"/>
      <c r="G467" s="3"/>
      <c r="H467" s="4"/>
      <c r="I467" s="69"/>
      <c r="J467" s="69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1"/>
      <c r="C468" s="1"/>
      <c r="D468" s="1"/>
      <c r="E468" s="2"/>
      <c r="F468" s="2"/>
      <c r="G468" s="3"/>
      <c r="H468" s="4"/>
      <c r="I468" s="69"/>
      <c r="J468" s="69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1"/>
      <c r="C469" s="1"/>
      <c r="D469" s="1"/>
      <c r="E469" s="2"/>
      <c r="F469" s="2"/>
      <c r="G469" s="3"/>
      <c r="H469" s="4"/>
      <c r="I469" s="69"/>
      <c r="J469" s="69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1"/>
      <c r="C470" s="1"/>
      <c r="D470" s="1"/>
      <c r="E470" s="2"/>
      <c r="F470" s="2"/>
      <c r="G470" s="3"/>
      <c r="H470" s="4"/>
      <c r="I470" s="69"/>
      <c r="J470" s="69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1"/>
      <c r="C471" s="1"/>
      <c r="D471" s="1"/>
      <c r="E471" s="2"/>
      <c r="F471" s="2"/>
      <c r="G471" s="3"/>
      <c r="H471" s="4"/>
      <c r="I471" s="69"/>
      <c r="J471" s="69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1"/>
      <c r="C472" s="1"/>
      <c r="D472" s="1"/>
      <c r="E472" s="2"/>
      <c r="F472" s="2"/>
      <c r="G472" s="3"/>
      <c r="H472" s="4"/>
      <c r="I472" s="69"/>
      <c r="J472" s="69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1"/>
      <c r="C473" s="1"/>
      <c r="D473" s="1"/>
      <c r="E473" s="2"/>
      <c r="F473" s="2"/>
      <c r="G473" s="3"/>
      <c r="H473" s="4"/>
      <c r="I473" s="69"/>
      <c r="J473" s="69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1"/>
      <c r="C474" s="1"/>
      <c r="D474" s="1"/>
      <c r="E474" s="2"/>
      <c r="F474" s="2"/>
      <c r="G474" s="3"/>
      <c r="H474" s="4"/>
      <c r="I474" s="69"/>
      <c r="J474" s="69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1"/>
      <c r="C475" s="1"/>
      <c r="D475" s="1"/>
      <c r="E475" s="2"/>
      <c r="F475" s="2"/>
      <c r="G475" s="3"/>
      <c r="H475" s="4"/>
      <c r="I475" s="69"/>
      <c r="J475" s="69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1"/>
      <c r="C476" s="1"/>
      <c r="D476" s="1"/>
      <c r="E476" s="2"/>
      <c r="F476" s="2"/>
      <c r="G476" s="3"/>
      <c r="H476" s="4"/>
      <c r="I476" s="69"/>
      <c r="J476" s="69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1"/>
      <c r="C477" s="1"/>
      <c r="D477" s="1"/>
      <c r="E477" s="2"/>
      <c r="F477" s="2"/>
      <c r="G477" s="3"/>
      <c r="H477" s="4"/>
      <c r="I477" s="69"/>
      <c r="J477" s="69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1"/>
      <c r="C478" s="1"/>
      <c r="D478" s="1"/>
      <c r="E478" s="2"/>
      <c r="F478" s="2"/>
      <c r="G478" s="3"/>
      <c r="H478" s="4"/>
      <c r="I478" s="69"/>
      <c r="J478" s="69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1"/>
      <c r="C479" s="1"/>
      <c r="D479" s="1"/>
      <c r="E479" s="2"/>
      <c r="F479" s="2"/>
      <c r="G479" s="3"/>
      <c r="H479" s="4"/>
      <c r="I479" s="69"/>
      <c r="J479" s="69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1"/>
      <c r="C480" s="1"/>
      <c r="D480" s="1"/>
      <c r="E480" s="2"/>
      <c r="F480" s="2"/>
      <c r="G480" s="3"/>
      <c r="H480" s="4"/>
      <c r="I480" s="69"/>
      <c r="J480" s="69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1"/>
      <c r="C481" s="1"/>
      <c r="D481" s="1"/>
      <c r="E481" s="2"/>
      <c r="F481" s="2"/>
      <c r="G481" s="3"/>
      <c r="H481" s="4"/>
      <c r="I481" s="69"/>
      <c r="J481" s="69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1"/>
      <c r="C482" s="1"/>
      <c r="D482" s="1"/>
      <c r="E482" s="2"/>
      <c r="F482" s="2"/>
      <c r="G482" s="3"/>
      <c r="H482" s="4"/>
      <c r="I482" s="69"/>
      <c r="J482" s="69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1"/>
      <c r="C483" s="1"/>
      <c r="D483" s="1"/>
      <c r="E483" s="2"/>
      <c r="F483" s="2"/>
      <c r="G483" s="3"/>
      <c r="H483" s="4"/>
      <c r="I483" s="69"/>
      <c r="J483" s="69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1"/>
      <c r="C484" s="1"/>
      <c r="D484" s="1"/>
      <c r="E484" s="2"/>
      <c r="F484" s="2"/>
      <c r="G484" s="3"/>
      <c r="H484" s="4"/>
      <c r="I484" s="69"/>
      <c r="J484" s="69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1"/>
      <c r="C485" s="1"/>
      <c r="D485" s="1"/>
      <c r="E485" s="2"/>
      <c r="F485" s="2"/>
      <c r="G485" s="3"/>
      <c r="H485" s="4"/>
      <c r="I485" s="69"/>
      <c r="J485" s="69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1"/>
      <c r="C486" s="1"/>
      <c r="D486" s="1"/>
      <c r="E486" s="2"/>
      <c r="F486" s="2"/>
      <c r="G486" s="3"/>
      <c r="H486" s="4"/>
      <c r="I486" s="69"/>
      <c r="J486" s="69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1"/>
      <c r="C487" s="1"/>
      <c r="D487" s="1"/>
      <c r="E487" s="2"/>
      <c r="F487" s="2"/>
      <c r="G487" s="3"/>
      <c r="H487" s="4"/>
      <c r="I487" s="69"/>
      <c r="J487" s="69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1"/>
      <c r="C488" s="1"/>
      <c r="D488" s="1"/>
      <c r="E488" s="2"/>
      <c r="F488" s="2"/>
      <c r="G488" s="3"/>
      <c r="H488" s="4"/>
      <c r="I488" s="69"/>
      <c r="J488" s="69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1"/>
      <c r="C489" s="1"/>
      <c r="D489" s="1"/>
      <c r="E489" s="2"/>
      <c r="F489" s="2"/>
      <c r="G489" s="3"/>
      <c r="H489" s="4"/>
      <c r="I489" s="69"/>
      <c r="J489" s="69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C$4:$L$289"/>
  <mergeCells count="2">
    <mergeCell ref="C3:H3"/>
    <mergeCell ref="B108:B123"/>
  </mergeCells>
  <printOptions/>
  <pageMargins bottom="0.7480314960629921" footer="0.0" header="0.0" left="0.15748031496062992" right="0.15748031496062992" top="1.062992125984252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14"/>
    <col customWidth="1" min="3" max="3" width="23.57"/>
    <col customWidth="1" min="4" max="4" width="12.71"/>
    <col customWidth="1" min="5" max="5" width="11.43"/>
    <col customWidth="1" min="6" max="6" width="11.0"/>
    <col customWidth="1" min="7" max="7" width="11.43"/>
    <col customWidth="1" min="8" max="8" width="7.86"/>
    <col customWidth="1" min="9" max="9" width="33.29"/>
    <col customWidth="1" min="10" max="10" width="31.43"/>
    <col customWidth="1" min="11" max="11" width="23.71"/>
    <col customWidth="1" min="12" max="12" width="8.14"/>
    <col customWidth="1" min="13" max="13" width="24.14"/>
    <col customWidth="1" min="14" max="14" width="3.29"/>
    <col customWidth="1" min="15" max="15" width="4.0"/>
    <col customWidth="1" min="16" max="16" width="11.71"/>
    <col customWidth="1" min="17" max="26" width="11.43"/>
  </cols>
  <sheetData>
    <row r="1" ht="12.75" customHeight="1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1"/>
      <c r="C3" s="7" t="s">
        <v>0</v>
      </c>
      <c r="D3" s="8"/>
      <c r="E3" s="8"/>
      <c r="F3" s="8"/>
      <c r="G3" s="8"/>
      <c r="H3" s="9"/>
      <c r="I3" s="10" t="s">
        <v>1</v>
      </c>
      <c r="J3" s="89">
        <v>2023.0</v>
      </c>
      <c r="K3" s="4"/>
      <c r="L3" s="4"/>
      <c r="M3" s="1"/>
      <c r="N3" s="12"/>
      <c r="O3" s="13"/>
      <c r="P3" s="14"/>
      <c r="Q3" s="1"/>
      <c r="R3" s="1"/>
      <c r="S3" s="1"/>
      <c r="T3" s="1"/>
      <c r="U3" s="1"/>
      <c r="V3" s="1"/>
      <c r="W3" s="1"/>
      <c r="X3" s="1"/>
      <c r="Y3" s="1"/>
      <c r="Z3" s="1"/>
    </row>
    <row r="4" ht="42.75" customHeight="1">
      <c r="A4" s="15"/>
      <c r="B4" s="16"/>
      <c r="C4" s="17" t="s">
        <v>2</v>
      </c>
      <c r="D4" s="18" t="s">
        <v>3</v>
      </c>
      <c r="E4" s="17" t="s">
        <v>4</v>
      </c>
      <c r="F4" s="17" t="s">
        <v>5</v>
      </c>
      <c r="G4" s="19" t="s">
        <v>6</v>
      </c>
      <c r="H4" s="20" t="s">
        <v>7</v>
      </c>
      <c r="I4" s="21" t="s">
        <v>8</v>
      </c>
      <c r="J4" s="21" t="s">
        <v>9</v>
      </c>
      <c r="K4" s="22" t="s">
        <v>10</v>
      </c>
      <c r="L4" s="21" t="s">
        <v>11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/>
      <c r="B5" s="16"/>
      <c r="C5" s="23"/>
      <c r="D5" s="23"/>
      <c r="E5" s="23"/>
      <c r="F5" s="23"/>
      <c r="G5" s="24"/>
      <c r="H5" s="25"/>
      <c r="I5" s="26"/>
      <c r="J5" s="26"/>
      <c r="K5" s="27"/>
      <c r="L5" s="2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1"/>
      <c r="B6" s="1"/>
      <c r="C6" s="28" t="s">
        <v>12</v>
      </c>
      <c r="D6" s="28"/>
      <c r="E6" s="29"/>
      <c r="F6" s="29"/>
      <c r="G6" s="30"/>
      <c r="H6" s="31"/>
      <c r="I6" s="32"/>
      <c r="J6" s="32"/>
      <c r="K6" s="33" t="str">
        <f>IF(I6="","",+J6-I6+1)</f>
        <v/>
      </c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28"/>
      <c r="D7" s="28"/>
      <c r="E7" s="29"/>
      <c r="F7" s="29"/>
      <c r="G7" s="30"/>
      <c r="H7" s="31"/>
      <c r="I7" s="32"/>
      <c r="J7" s="32"/>
      <c r="K7" s="33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16" t="s">
        <v>13</v>
      </c>
      <c r="C8" s="34" t="s">
        <v>14</v>
      </c>
      <c r="D8" s="35"/>
      <c r="E8" s="36">
        <v>38139.0</v>
      </c>
      <c r="F8" s="36">
        <v>45291.0</v>
      </c>
      <c r="G8" s="37">
        <f t="shared" ref="G8:G9" si="1">+(F8-E8)/365</f>
        <v>19.59452055</v>
      </c>
      <c r="H8" s="38">
        <f t="shared" ref="H8:H9" si="2">+IF((F8-E8)&lt;(182.5),((F8-E8)/30*24)/20,IF(AND(G8&gt;0.5,G8&lt;=5),14,IF(AND(G8&gt;5,G8&lt;=10),21,IF(AND(G8&gt;10,G8&lt;=20),28,35))))</f>
        <v>28</v>
      </c>
      <c r="I8" s="39"/>
      <c r="J8" s="40"/>
      <c r="K8" s="41" t="str">
        <f t="shared" ref="K8:K9" si="3">IF(I8="","",+J8-I8+1)</f>
        <v/>
      </c>
      <c r="L8" s="41">
        <f t="shared" ref="L8:L9" si="4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16"/>
      <c r="C9" s="34" t="s">
        <v>15</v>
      </c>
      <c r="D9" s="35"/>
      <c r="E9" s="36">
        <v>38139.0</v>
      </c>
      <c r="F9" s="36">
        <v>45291.0</v>
      </c>
      <c r="G9" s="42">
        <f t="shared" si="1"/>
        <v>19.59452055</v>
      </c>
      <c r="H9" s="43">
        <f t="shared" si="2"/>
        <v>28</v>
      </c>
      <c r="I9" s="39"/>
      <c r="J9" s="40"/>
      <c r="K9" s="41" t="str">
        <f t="shared" si="3"/>
        <v/>
      </c>
      <c r="L9" s="41">
        <f t="shared" si="4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16"/>
      <c r="C10" s="44"/>
      <c r="D10" s="45"/>
      <c r="E10" s="46"/>
      <c r="F10" s="46"/>
      <c r="G10" s="47"/>
      <c r="H10" s="48"/>
      <c r="I10" s="49"/>
      <c r="J10" s="50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16"/>
      <c r="C11" s="28" t="s">
        <v>16</v>
      </c>
      <c r="D11" s="51"/>
      <c r="E11" s="29"/>
      <c r="F11" s="29"/>
      <c r="G11" s="30"/>
      <c r="H11" s="52"/>
      <c r="I11" s="49"/>
      <c r="J11" s="50"/>
      <c r="K11" s="32"/>
      <c r="L11" s="3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6"/>
      <c r="C12" s="28"/>
      <c r="D12" s="51"/>
      <c r="E12" s="29"/>
      <c r="F12" s="29"/>
      <c r="G12" s="30"/>
      <c r="H12" s="52"/>
      <c r="I12" s="49"/>
      <c r="J12" s="50"/>
      <c r="K12" s="32"/>
      <c r="L12" s="3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6"/>
      <c r="C13" s="34" t="s">
        <v>17</v>
      </c>
      <c r="D13" s="35">
        <v>21.0</v>
      </c>
      <c r="E13" s="36">
        <v>39770.0</v>
      </c>
      <c r="F13" s="36">
        <v>45291.0</v>
      </c>
      <c r="G13" s="37">
        <f t="shared" ref="G13:G16" si="5">+(F13-E13)/365</f>
        <v>15.1260274</v>
      </c>
      <c r="H13" s="38">
        <f t="shared" ref="H13:H16" si="6">+IF((F13-E13)&lt;(182.5),((F13-E13)/30*24)/20,IF(AND(G13&gt;0.5,G13&lt;=5),14,IF(AND(G13&gt;5,G13&lt;=10),21,IF(AND(G13&gt;10,G13&lt;=20),28,35))))</f>
        <v>28</v>
      </c>
      <c r="I13" s="39">
        <v>45338.0</v>
      </c>
      <c r="J13" s="40">
        <v>45347.0</v>
      </c>
      <c r="K13" s="41">
        <f t="shared" ref="K13:K16" si="7">IF(I13="","",+J13-I13+1)</f>
        <v>10</v>
      </c>
      <c r="L13" s="41">
        <f t="shared" ref="L13:L16" si="8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6"/>
      <c r="C14" s="34" t="s">
        <v>18</v>
      </c>
      <c r="D14" s="35">
        <v>12.0</v>
      </c>
      <c r="E14" s="36">
        <v>42430.0</v>
      </c>
      <c r="F14" s="36">
        <v>45291.0</v>
      </c>
      <c r="G14" s="37">
        <f t="shared" si="5"/>
        <v>7.838356164</v>
      </c>
      <c r="H14" s="38">
        <f t="shared" si="6"/>
        <v>21</v>
      </c>
      <c r="I14" s="39"/>
      <c r="J14" s="40"/>
      <c r="K14" s="41" t="str">
        <f t="shared" si="7"/>
        <v/>
      </c>
      <c r="L14" s="41">
        <f t="shared" si="8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16"/>
      <c r="C15" s="34" t="s">
        <v>19</v>
      </c>
      <c r="D15" s="35">
        <v>14.0</v>
      </c>
      <c r="E15" s="36">
        <v>40664.0</v>
      </c>
      <c r="F15" s="36">
        <v>45291.0</v>
      </c>
      <c r="G15" s="42">
        <f t="shared" si="5"/>
        <v>12.67671233</v>
      </c>
      <c r="H15" s="43">
        <f t="shared" si="6"/>
        <v>28</v>
      </c>
      <c r="I15" s="39"/>
      <c r="J15" s="40"/>
      <c r="K15" s="41" t="str">
        <f t="shared" si="7"/>
        <v/>
      </c>
      <c r="L15" s="41">
        <f t="shared" si="8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16"/>
      <c r="C16" s="34" t="s">
        <v>20</v>
      </c>
      <c r="D16" s="35">
        <v>7.0</v>
      </c>
      <c r="E16" s="36">
        <v>44384.0</v>
      </c>
      <c r="F16" s="36">
        <v>45291.0</v>
      </c>
      <c r="G16" s="42">
        <f t="shared" si="5"/>
        <v>2.484931507</v>
      </c>
      <c r="H16" s="43">
        <f t="shared" si="6"/>
        <v>14</v>
      </c>
      <c r="I16" s="39">
        <v>45313.0</v>
      </c>
      <c r="J16" s="40">
        <v>45319.0</v>
      </c>
      <c r="K16" s="41">
        <f t="shared" si="7"/>
        <v>7</v>
      </c>
      <c r="L16" s="41">
        <f t="shared" si="8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6"/>
      <c r="C17" s="44"/>
      <c r="D17" s="45"/>
      <c r="E17" s="46"/>
      <c r="F17" s="46"/>
      <c r="G17" s="47"/>
      <c r="H17" s="48"/>
      <c r="I17" s="53"/>
      <c r="J17" s="53"/>
      <c r="K17" s="49"/>
      <c r="L17" s="4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6"/>
      <c r="C18" s="44"/>
      <c r="D18" s="45"/>
      <c r="E18" s="46"/>
      <c r="F18" s="46"/>
      <c r="G18" s="47"/>
      <c r="H18" s="48"/>
      <c r="I18" s="32"/>
      <c r="J18" s="32"/>
      <c r="K18" s="32"/>
      <c r="L18" s="3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6"/>
      <c r="C19" s="28" t="s">
        <v>21</v>
      </c>
      <c r="D19" s="51"/>
      <c r="E19" s="29"/>
      <c r="F19" s="29"/>
      <c r="G19" s="30"/>
      <c r="H19" s="52"/>
      <c r="I19" s="32"/>
      <c r="J19" s="32"/>
      <c r="K19" s="32"/>
      <c r="L19" s="3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16"/>
      <c r="C20" s="28"/>
      <c r="D20" s="51"/>
      <c r="E20" s="29"/>
      <c r="F20" s="29"/>
      <c r="G20" s="30"/>
      <c r="H20" s="52"/>
      <c r="I20" s="32"/>
      <c r="J20" s="32"/>
      <c r="K20" s="32"/>
      <c r="L20" s="3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16"/>
      <c r="C21" s="34" t="s">
        <v>22</v>
      </c>
      <c r="D21" s="35"/>
      <c r="E21" s="36">
        <v>40542.0</v>
      </c>
      <c r="F21" s="36">
        <v>45291.0</v>
      </c>
      <c r="G21" s="37">
        <f>+(F21-E21)/365</f>
        <v>13.0109589</v>
      </c>
      <c r="H21" s="38">
        <f>+IF((F21-E21)&lt;(182.5),((F21-E21)/30*24)/20,IF(AND(G21&gt;0.5,G21&lt;=5),14,IF(AND(G21&gt;5,G21&lt;=10),21,IF(AND(G21&gt;10,G21&lt;=20),28,35))))</f>
        <v>28</v>
      </c>
      <c r="I21" s="39">
        <v>45293.0</v>
      </c>
      <c r="J21" s="40">
        <v>45313.0</v>
      </c>
      <c r="K21" s="41">
        <f t="shared" ref="K21:K24" si="9">IF(I21="","",+J21-I21+1)</f>
        <v>21</v>
      </c>
      <c r="L21" s="41">
        <f t="shared" ref="L21:L24" si="10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B22" s="16"/>
      <c r="C22" s="34" t="s">
        <v>22</v>
      </c>
      <c r="D22" s="35"/>
      <c r="E22" s="36"/>
      <c r="F22" s="36"/>
      <c r="G22" s="37"/>
      <c r="H22" s="38">
        <v>7.0</v>
      </c>
      <c r="I22" s="39">
        <v>45362.0</v>
      </c>
      <c r="J22" s="40">
        <v>45368.0</v>
      </c>
      <c r="K22" s="41">
        <f t="shared" si="9"/>
        <v>7</v>
      </c>
      <c r="L22" s="41">
        <f t="shared" si="10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6"/>
      <c r="C23" s="34" t="s">
        <v>23</v>
      </c>
      <c r="D23" s="35"/>
      <c r="E23" s="36">
        <v>41554.0</v>
      </c>
      <c r="F23" s="36">
        <v>45291.0</v>
      </c>
      <c r="G23" s="54">
        <f t="shared" ref="G23:G24" si="11">+(F23-E23)/365</f>
        <v>10.23835616</v>
      </c>
      <c r="H23" s="38">
        <f t="shared" ref="H23:H24" si="12">+IF((F23-E23)&lt;(182.5),((F23-E23)/30*24)/20,IF(AND(G23&gt;0.5,G23&lt;=5),14,IF(AND(G23&gt;5,G23&lt;=10),21,IF(AND(G23&gt;10,G23&lt;=20),28,35))))</f>
        <v>28</v>
      </c>
      <c r="I23" s="39">
        <v>45334.0</v>
      </c>
      <c r="J23" s="40">
        <v>45354.0</v>
      </c>
      <c r="K23" s="41">
        <f t="shared" si="9"/>
        <v>21</v>
      </c>
      <c r="L23" s="41">
        <f t="shared" si="10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6"/>
      <c r="C24" s="34" t="s">
        <v>24</v>
      </c>
      <c r="D24" s="35"/>
      <c r="E24" s="36">
        <v>43102.0</v>
      </c>
      <c r="F24" s="36">
        <v>45291.0</v>
      </c>
      <c r="G24" s="42">
        <f t="shared" si="11"/>
        <v>5.997260274</v>
      </c>
      <c r="H24" s="43">
        <f t="shared" si="12"/>
        <v>21</v>
      </c>
      <c r="I24" s="39">
        <v>45313.0</v>
      </c>
      <c r="J24" s="40">
        <v>45333.0</v>
      </c>
      <c r="K24" s="41">
        <f t="shared" si="9"/>
        <v>21</v>
      </c>
      <c r="L24" s="41">
        <f t="shared" si="1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6"/>
      <c r="C25" s="44"/>
      <c r="D25" s="45"/>
      <c r="E25" s="46"/>
      <c r="F25" s="46"/>
      <c r="G25" s="47"/>
      <c r="H25" s="48"/>
      <c r="I25" s="32"/>
      <c r="J25" s="32"/>
      <c r="K25" s="32"/>
      <c r="L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6"/>
      <c r="C26" s="28" t="s">
        <v>25</v>
      </c>
      <c r="D26" s="51"/>
      <c r="E26" s="29"/>
      <c r="F26" s="29"/>
      <c r="G26" s="30"/>
      <c r="H26" s="52"/>
      <c r="I26" s="32"/>
      <c r="J26" s="32"/>
      <c r="K26" s="32"/>
      <c r="L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6"/>
      <c r="C27" s="28"/>
      <c r="D27" s="51"/>
      <c r="E27" s="29"/>
      <c r="F27" s="29"/>
      <c r="G27" s="30"/>
      <c r="H27" s="52"/>
      <c r="I27" s="32"/>
      <c r="J27" s="32"/>
      <c r="K27" s="32"/>
      <c r="L27" s="3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6"/>
      <c r="C28" s="34" t="s">
        <v>26</v>
      </c>
      <c r="D28" s="35"/>
      <c r="E28" s="36">
        <v>38139.0</v>
      </c>
      <c r="F28" s="36">
        <v>45291.0</v>
      </c>
      <c r="G28" s="54">
        <f t="shared" ref="G28:G29" si="13">+(F28-E28)/365</f>
        <v>19.59452055</v>
      </c>
      <c r="H28" s="38">
        <f t="shared" ref="H28:H29" si="14">+IF((F28-E28)&lt;(182.5),((F28-E28)/30*24)/20,IF(AND(G28&gt;0.5,G28&lt;=5),14,IF(AND(G28&gt;5,G28&lt;=10),21,IF(AND(G28&gt;10,G28&lt;=20),28,35))))</f>
        <v>28</v>
      </c>
      <c r="I28" s="39"/>
      <c r="J28" s="40"/>
      <c r="K28" s="41" t="str">
        <f t="shared" ref="K28:K64" si="15">IF(I28="","",+J28-I28+1)</f>
        <v/>
      </c>
      <c r="L28" s="41">
        <f t="shared" ref="L28:L64" si="16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6"/>
      <c r="C29" s="34" t="s">
        <v>27</v>
      </c>
      <c r="D29" s="35">
        <v>42.0</v>
      </c>
      <c r="E29" s="36">
        <v>39888.0</v>
      </c>
      <c r="F29" s="36">
        <v>45291.0</v>
      </c>
      <c r="G29" s="54">
        <f t="shared" si="13"/>
        <v>14.80273973</v>
      </c>
      <c r="H29" s="38">
        <f t="shared" si="14"/>
        <v>28</v>
      </c>
      <c r="I29" s="39">
        <v>45320.0</v>
      </c>
      <c r="J29" s="40">
        <v>45334.0</v>
      </c>
      <c r="K29" s="41">
        <f t="shared" si="15"/>
        <v>15</v>
      </c>
      <c r="L29" s="41">
        <f t="shared" si="16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6"/>
      <c r="C30" s="34" t="s">
        <v>27</v>
      </c>
      <c r="D30" s="35"/>
      <c r="E30" s="36"/>
      <c r="F30" s="36"/>
      <c r="G30" s="54"/>
      <c r="H30" s="38">
        <v>55.0</v>
      </c>
      <c r="I30" s="39">
        <v>45495.0</v>
      </c>
      <c r="J30" s="40">
        <v>45501.0</v>
      </c>
      <c r="K30" s="41">
        <f t="shared" si="15"/>
        <v>7</v>
      </c>
      <c r="L30" s="41">
        <f t="shared" si="16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6"/>
      <c r="C31" s="34" t="s">
        <v>28</v>
      </c>
      <c r="D31" s="35">
        <v>24.0</v>
      </c>
      <c r="E31" s="36">
        <v>40513.0</v>
      </c>
      <c r="F31" s="36">
        <v>45291.0</v>
      </c>
      <c r="G31" s="54">
        <f t="shared" ref="G31:G32" si="17">+(F31-E31)/365</f>
        <v>13.09041096</v>
      </c>
      <c r="H31" s="38">
        <f t="shared" ref="H31:H32" si="18">+IF((F31-E31)&lt;(182.5),((F31-E31)/30*24)/20,IF(AND(G31&gt;0.5,G31&lt;=5),14,IF(AND(G31&gt;5,G31&lt;=10),21,IF(AND(G31&gt;10,G31&lt;=20),28,35))))</f>
        <v>28</v>
      </c>
      <c r="I31" s="39">
        <v>45488.0</v>
      </c>
      <c r="J31" s="40">
        <v>45494.0</v>
      </c>
      <c r="K31" s="41">
        <f t="shared" si="15"/>
        <v>7</v>
      </c>
      <c r="L31" s="41">
        <f t="shared" si="16"/>
        <v>45</v>
      </c>
      <c r="M31" s="9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6"/>
      <c r="C32" s="34" t="s">
        <v>29</v>
      </c>
      <c r="D32" s="35">
        <v>26.0</v>
      </c>
      <c r="E32" s="36">
        <v>41122.0</v>
      </c>
      <c r="F32" s="36">
        <v>45291.0</v>
      </c>
      <c r="G32" s="54">
        <f t="shared" si="17"/>
        <v>11.42191781</v>
      </c>
      <c r="H32" s="38">
        <f t="shared" si="18"/>
        <v>28</v>
      </c>
      <c r="I32" s="39">
        <v>45336.0</v>
      </c>
      <c r="J32" s="40">
        <v>45347.0</v>
      </c>
      <c r="K32" s="41">
        <f t="shared" si="15"/>
        <v>12</v>
      </c>
      <c r="L32" s="41">
        <f t="shared" si="16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6"/>
      <c r="C33" s="34" t="s">
        <v>29</v>
      </c>
      <c r="D33" s="35"/>
      <c r="E33" s="36"/>
      <c r="F33" s="36"/>
      <c r="G33" s="54"/>
      <c r="H33" s="38">
        <v>42.0</v>
      </c>
      <c r="I33" s="39">
        <v>45492.0</v>
      </c>
      <c r="J33" s="40">
        <v>45496.0</v>
      </c>
      <c r="K33" s="41">
        <f t="shared" si="15"/>
        <v>5</v>
      </c>
      <c r="L33" s="41">
        <f t="shared" si="16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6"/>
      <c r="C34" s="34" t="s">
        <v>30</v>
      </c>
      <c r="D34" s="35">
        <v>5.0</v>
      </c>
      <c r="E34" s="36">
        <v>41396.0</v>
      </c>
      <c r="F34" s="36">
        <v>45291.0</v>
      </c>
      <c r="G34" s="54">
        <f t="shared" ref="G34:G40" si="19">+(F34-E34)/365</f>
        <v>10.67123288</v>
      </c>
      <c r="H34" s="38">
        <f t="shared" ref="H34:H38" si="20">+IF((F34-E34)&lt;(182.5),((F34-E34)/30*24)/20,IF(AND(G34&gt;0.5,G34&lt;=5),14,IF(AND(G34&gt;5,G34&lt;=10),21,IF(AND(G34&gt;10,G34&lt;=20),28,35))))</f>
        <v>28</v>
      </c>
      <c r="I34" s="76">
        <v>45124.0</v>
      </c>
      <c r="J34" s="40">
        <v>45130.0</v>
      </c>
      <c r="K34" s="41">
        <f t="shared" si="15"/>
        <v>7</v>
      </c>
      <c r="L34" s="41">
        <f t="shared" si="16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6"/>
      <c r="C35" s="34" t="s">
        <v>31</v>
      </c>
      <c r="D35" s="35">
        <v>14.0</v>
      </c>
      <c r="E35" s="36">
        <v>42233.0</v>
      </c>
      <c r="F35" s="36">
        <v>45291.0</v>
      </c>
      <c r="G35" s="54">
        <f t="shared" si="19"/>
        <v>8.378082192</v>
      </c>
      <c r="H35" s="38">
        <f t="shared" si="20"/>
        <v>21</v>
      </c>
      <c r="I35" s="80">
        <v>45336.0</v>
      </c>
      <c r="J35" s="78">
        <v>45347.0</v>
      </c>
      <c r="K35" s="79">
        <f t="shared" si="15"/>
        <v>12</v>
      </c>
      <c r="L35" s="41">
        <f t="shared" si="16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6"/>
      <c r="C36" s="34" t="s">
        <v>32</v>
      </c>
      <c r="D36" s="35">
        <v>14.0</v>
      </c>
      <c r="E36" s="36">
        <v>42614.0</v>
      </c>
      <c r="F36" s="36">
        <v>45291.0</v>
      </c>
      <c r="G36" s="54">
        <f t="shared" si="19"/>
        <v>7.334246575</v>
      </c>
      <c r="H36" s="38">
        <f t="shared" si="20"/>
        <v>21</v>
      </c>
      <c r="I36" s="39">
        <v>45292.0</v>
      </c>
      <c r="J36" s="40">
        <v>45298.0</v>
      </c>
      <c r="K36" s="41">
        <f t="shared" si="15"/>
        <v>7</v>
      </c>
      <c r="L36" s="41">
        <f t="shared" si="16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6"/>
      <c r="C37" s="34" t="s">
        <v>34</v>
      </c>
      <c r="D37" s="35">
        <v>9.0</v>
      </c>
      <c r="E37" s="36">
        <v>42142.0</v>
      </c>
      <c r="F37" s="36">
        <v>45291.0</v>
      </c>
      <c r="G37" s="54">
        <f t="shared" si="19"/>
        <v>8.62739726</v>
      </c>
      <c r="H37" s="38">
        <f t="shared" si="20"/>
        <v>21</v>
      </c>
      <c r="I37" s="39">
        <v>45397.0</v>
      </c>
      <c r="J37" s="40">
        <v>45410.0</v>
      </c>
      <c r="K37" s="41">
        <f t="shared" si="15"/>
        <v>14</v>
      </c>
      <c r="L37" s="41">
        <f t="shared" si="16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6"/>
      <c r="C38" s="34" t="s">
        <v>35</v>
      </c>
      <c r="D38" s="35">
        <v>21.0</v>
      </c>
      <c r="E38" s="36">
        <v>39142.0</v>
      </c>
      <c r="F38" s="36">
        <v>45291.0</v>
      </c>
      <c r="G38" s="54">
        <f t="shared" si="19"/>
        <v>16.84657534</v>
      </c>
      <c r="H38" s="38">
        <f t="shared" si="20"/>
        <v>28</v>
      </c>
      <c r="I38" s="39">
        <v>45299.0</v>
      </c>
      <c r="J38" s="40">
        <v>45312.0</v>
      </c>
      <c r="K38" s="41">
        <f t="shared" si="15"/>
        <v>14</v>
      </c>
      <c r="L38" s="41">
        <f t="shared" si="16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6"/>
      <c r="C39" s="34" t="s">
        <v>35</v>
      </c>
      <c r="D39" s="35"/>
      <c r="E39" s="36">
        <v>39142.0</v>
      </c>
      <c r="F39" s="36">
        <v>45291.0</v>
      </c>
      <c r="G39" s="54">
        <f t="shared" si="19"/>
        <v>16.84657534</v>
      </c>
      <c r="H39" s="38">
        <v>35.0</v>
      </c>
      <c r="I39" s="39">
        <v>45488.0</v>
      </c>
      <c r="J39" s="40">
        <v>45494.0</v>
      </c>
      <c r="K39" s="41">
        <f t="shared" si="15"/>
        <v>7</v>
      </c>
      <c r="L39" s="41">
        <f t="shared" si="16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6"/>
      <c r="C40" s="34" t="s">
        <v>36</v>
      </c>
      <c r="D40" s="35">
        <v>12.0</v>
      </c>
      <c r="E40" s="36">
        <v>42705.0</v>
      </c>
      <c r="F40" s="36">
        <v>45291.0</v>
      </c>
      <c r="G40" s="54">
        <f t="shared" si="19"/>
        <v>7.084931507</v>
      </c>
      <c r="H40" s="38">
        <f>+IF((F40-E40)&lt;(182.5),((F40-E40)/30*24)/20,IF(AND(G40&gt;0.5,G40&lt;=5),14,IF(AND(G40&gt;5,G40&lt;=10),21,IF(AND(G40&gt;10,G40&lt;=20),28,35))))</f>
        <v>21</v>
      </c>
      <c r="I40" s="39">
        <v>45320.0</v>
      </c>
      <c r="J40" s="40">
        <v>45333.0</v>
      </c>
      <c r="K40" s="41">
        <f t="shared" si="15"/>
        <v>14</v>
      </c>
      <c r="L40" s="41">
        <f t="shared" si="16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6"/>
      <c r="C41" s="34" t="s">
        <v>36</v>
      </c>
      <c r="D41" s="35"/>
      <c r="E41" s="36"/>
      <c r="F41" s="36"/>
      <c r="G41" s="54"/>
      <c r="H41" s="38">
        <v>19.0</v>
      </c>
      <c r="I41" s="39">
        <v>45509.0</v>
      </c>
      <c r="J41" s="40">
        <v>45509.0</v>
      </c>
      <c r="K41" s="41">
        <f t="shared" si="15"/>
        <v>1</v>
      </c>
      <c r="L41" s="41">
        <f t="shared" si="16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6"/>
      <c r="C42" s="34" t="s">
        <v>36</v>
      </c>
      <c r="D42" s="35"/>
      <c r="E42" s="36"/>
      <c r="F42" s="36"/>
      <c r="G42" s="54"/>
      <c r="H42" s="38">
        <v>18.0</v>
      </c>
      <c r="I42" s="39">
        <v>45523.0</v>
      </c>
      <c r="J42" s="40">
        <v>45536.0</v>
      </c>
      <c r="K42" s="41">
        <f t="shared" si="15"/>
        <v>14</v>
      </c>
      <c r="L42" s="41">
        <f t="shared" si="16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6"/>
      <c r="C43" s="34" t="s">
        <v>37</v>
      </c>
      <c r="D43" s="35">
        <v>7.0</v>
      </c>
      <c r="E43" s="36">
        <v>42985.0</v>
      </c>
      <c r="F43" s="36">
        <v>45291.0</v>
      </c>
      <c r="G43" s="54">
        <f>+(F43-E43)/365</f>
        <v>6.317808219</v>
      </c>
      <c r="H43" s="38">
        <f>+IF((F43-E43)&lt;(182.5),((F43-E43)/30*24)/20,IF(AND(G43&gt;0.5,G43&lt;=5),14,IF(AND(G43&gt;5,G43&lt;=10),21,IF(AND(G43&gt;10,G43&lt;=20),28,35))))</f>
        <v>21</v>
      </c>
      <c r="I43" s="39">
        <v>45306.0</v>
      </c>
      <c r="J43" s="40">
        <v>45308.0</v>
      </c>
      <c r="K43" s="41">
        <f t="shared" si="15"/>
        <v>3</v>
      </c>
      <c r="L43" s="41">
        <f t="shared" si="16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6"/>
      <c r="C44" s="34" t="s">
        <v>37</v>
      </c>
      <c r="D44" s="35"/>
      <c r="E44" s="36"/>
      <c r="F44" s="36"/>
      <c r="G44" s="54"/>
      <c r="H44" s="38">
        <v>21.0</v>
      </c>
      <c r="I44" s="39">
        <v>45334.0</v>
      </c>
      <c r="J44" s="40">
        <v>45340.0</v>
      </c>
      <c r="K44" s="41">
        <f t="shared" si="15"/>
        <v>7</v>
      </c>
      <c r="L44" s="41">
        <f t="shared" si="16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6"/>
      <c r="C45" s="34" t="s">
        <v>37</v>
      </c>
      <c r="D45" s="35"/>
      <c r="E45" s="36"/>
      <c r="F45" s="36"/>
      <c r="G45" s="54"/>
      <c r="H45" s="38">
        <v>14.0</v>
      </c>
      <c r="I45" s="39">
        <v>45488.0</v>
      </c>
      <c r="J45" s="40">
        <v>45494.0</v>
      </c>
      <c r="K45" s="41">
        <f t="shared" si="15"/>
        <v>7</v>
      </c>
      <c r="L45" s="41">
        <f t="shared" si="16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6"/>
      <c r="C46" s="34" t="s">
        <v>38</v>
      </c>
      <c r="D46" s="35">
        <v>18.0</v>
      </c>
      <c r="E46" s="36">
        <v>43304.0</v>
      </c>
      <c r="F46" s="36">
        <v>45291.0</v>
      </c>
      <c r="G46" s="54">
        <f t="shared" ref="G46:G49" si="21">+(F46-E46)/365</f>
        <v>5.443835616</v>
      </c>
      <c r="H46" s="38">
        <f t="shared" ref="H46:H49" si="22">+IF((F46-E46)&lt;(182.5),((F46-E46)/30*24)/20,IF(AND(G46&gt;0.5,G46&lt;=5),14,IF(AND(G46&gt;5,G46&lt;=10),21,IF(AND(G46&gt;10,G46&lt;=20),28,35))))</f>
        <v>21</v>
      </c>
      <c r="I46" s="39">
        <v>45378.0</v>
      </c>
      <c r="J46" s="40">
        <v>45379.0</v>
      </c>
      <c r="K46" s="41">
        <f t="shared" si="15"/>
        <v>2</v>
      </c>
      <c r="L46" s="41">
        <f t="shared" si="16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6"/>
      <c r="C47" s="34" t="s">
        <v>39</v>
      </c>
      <c r="D47" s="35"/>
      <c r="E47" s="36">
        <v>43892.0</v>
      </c>
      <c r="F47" s="36">
        <v>45291.0</v>
      </c>
      <c r="G47" s="54">
        <f t="shared" si="21"/>
        <v>3.832876712</v>
      </c>
      <c r="H47" s="38">
        <f t="shared" si="22"/>
        <v>14</v>
      </c>
      <c r="I47" s="39">
        <v>45299.0</v>
      </c>
      <c r="J47" s="67">
        <v>45305.0</v>
      </c>
      <c r="K47" s="41">
        <f t="shared" si="15"/>
        <v>7</v>
      </c>
      <c r="L47" s="41">
        <f t="shared" si="16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6"/>
      <c r="C48" s="34" t="s">
        <v>42</v>
      </c>
      <c r="D48" s="35">
        <v>1.0</v>
      </c>
      <c r="E48" s="36">
        <v>42128.0</v>
      </c>
      <c r="F48" s="36">
        <v>45291.0</v>
      </c>
      <c r="G48" s="54">
        <f t="shared" si="21"/>
        <v>8.665753425</v>
      </c>
      <c r="H48" s="38">
        <f t="shared" si="22"/>
        <v>21</v>
      </c>
      <c r="I48" s="39">
        <v>45313.0</v>
      </c>
      <c r="J48" s="40">
        <v>45326.0</v>
      </c>
      <c r="K48" s="41">
        <f t="shared" si="15"/>
        <v>14</v>
      </c>
      <c r="L48" s="41">
        <f t="shared" si="16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6"/>
      <c r="C49" s="34" t="s">
        <v>44</v>
      </c>
      <c r="D49" s="35">
        <v>7.0</v>
      </c>
      <c r="E49" s="36">
        <v>43346.0</v>
      </c>
      <c r="F49" s="36">
        <v>45291.0</v>
      </c>
      <c r="G49" s="54">
        <f t="shared" si="21"/>
        <v>5.328767123</v>
      </c>
      <c r="H49" s="38">
        <f t="shared" si="22"/>
        <v>21</v>
      </c>
      <c r="I49" s="39">
        <v>45336.0</v>
      </c>
      <c r="J49" s="67">
        <v>45338.0</v>
      </c>
      <c r="K49" s="41">
        <f t="shared" si="15"/>
        <v>3</v>
      </c>
      <c r="L49" s="41">
        <f t="shared" si="16"/>
        <v>25</v>
      </c>
      <c r="M49" s="55"/>
      <c r="N49" s="55"/>
      <c r="O49" s="55"/>
      <c r="P49" s="55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6"/>
      <c r="C50" s="34" t="s">
        <v>44</v>
      </c>
      <c r="D50" s="35"/>
      <c r="E50" s="36"/>
      <c r="F50" s="36"/>
      <c r="G50" s="54"/>
      <c r="H50" s="38">
        <v>25.0</v>
      </c>
      <c r="I50" s="39">
        <v>45565.0</v>
      </c>
      <c r="J50" s="67">
        <v>45576.0</v>
      </c>
      <c r="K50" s="41">
        <f t="shared" si="15"/>
        <v>12</v>
      </c>
      <c r="L50" s="41">
        <f t="shared" si="16"/>
        <v>13</v>
      </c>
      <c r="M50" s="55"/>
      <c r="N50" s="55"/>
      <c r="O50" s="55"/>
      <c r="P50" s="55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6"/>
      <c r="C51" s="34" t="s">
        <v>101</v>
      </c>
      <c r="D51" s="35"/>
      <c r="E51" s="36">
        <v>44818.0</v>
      </c>
      <c r="F51" s="36">
        <v>45291.0</v>
      </c>
      <c r="G51" s="54">
        <f t="shared" ref="G51:G52" si="23">+(F51-E51)/365</f>
        <v>1.295890411</v>
      </c>
      <c r="H51" s="38">
        <f t="shared" ref="H51:H52" si="24">+IF((F51-E51)&lt;(182.5),((F51-E51)/30*24)/20,IF(AND(G51&gt;0.5,G51&lt;=5),14,IF(AND(G51&gt;5,G51&lt;=10),21,IF(AND(G51&gt;10,G51&lt;=20),28,35))))</f>
        <v>14</v>
      </c>
      <c r="I51" s="39">
        <v>45306.0</v>
      </c>
      <c r="J51" s="67">
        <v>45319.0</v>
      </c>
      <c r="K51" s="41">
        <f t="shared" si="15"/>
        <v>14</v>
      </c>
      <c r="L51" s="41">
        <f t="shared" si="16"/>
        <v>0</v>
      </c>
      <c r="M51" s="55"/>
      <c r="N51" s="55"/>
      <c r="O51" s="55"/>
      <c r="P51" s="55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6"/>
      <c r="C52" s="34" t="s">
        <v>114</v>
      </c>
      <c r="D52" s="35"/>
      <c r="E52" s="36">
        <v>42121.0</v>
      </c>
      <c r="F52" s="36">
        <v>45291.0</v>
      </c>
      <c r="G52" s="54">
        <f t="shared" si="23"/>
        <v>8.684931507</v>
      </c>
      <c r="H52" s="38">
        <f t="shared" si="24"/>
        <v>21</v>
      </c>
      <c r="I52" s="39">
        <v>45286.0</v>
      </c>
      <c r="J52" s="67">
        <v>45298.0</v>
      </c>
      <c r="K52" s="41">
        <f t="shared" si="15"/>
        <v>13</v>
      </c>
      <c r="L52" s="41">
        <f t="shared" si="16"/>
        <v>8</v>
      </c>
      <c r="M52" s="55"/>
      <c r="N52" s="55"/>
      <c r="O52" s="55"/>
      <c r="P52" s="55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6"/>
      <c r="C53" s="34" t="s">
        <v>114</v>
      </c>
      <c r="D53" s="35"/>
      <c r="E53" s="36"/>
      <c r="F53" s="36"/>
      <c r="G53" s="54"/>
      <c r="H53" s="38">
        <v>10.0</v>
      </c>
      <c r="I53" s="39">
        <v>45336.0</v>
      </c>
      <c r="J53" s="67">
        <v>45338.0</v>
      </c>
      <c r="K53" s="41">
        <f t="shared" si="15"/>
        <v>3</v>
      </c>
      <c r="L53" s="41">
        <f t="shared" si="16"/>
        <v>7</v>
      </c>
      <c r="M53" s="55"/>
      <c r="N53" s="55"/>
      <c r="O53" s="55"/>
      <c r="P53" s="55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6"/>
      <c r="C54" s="34" t="s">
        <v>102</v>
      </c>
      <c r="D54" s="35"/>
      <c r="E54" s="36">
        <v>44837.0</v>
      </c>
      <c r="F54" s="36">
        <v>45291.0</v>
      </c>
      <c r="G54" s="54">
        <f>+(F54-E54)/365</f>
        <v>1.243835616</v>
      </c>
      <c r="H54" s="38">
        <f>+IF((F54-E54)&lt;(182.5),((F54-E54)/30*24)/20,IF(AND(G54&gt;0.5,G54&lt;=5),14,IF(AND(G54&gt;5,G54&lt;=10),21,IF(AND(G54&gt;10,G54&lt;=20),28,35))))</f>
        <v>14</v>
      </c>
      <c r="I54" s="39">
        <v>45320.0</v>
      </c>
      <c r="J54" s="40">
        <v>45326.0</v>
      </c>
      <c r="K54" s="41">
        <f t="shared" si="15"/>
        <v>7</v>
      </c>
      <c r="L54" s="41">
        <f t="shared" si="16"/>
        <v>7</v>
      </c>
      <c r="M54" s="55"/>
      <c r="N54" s="55"/>
      <c r="O54" s="55"/>
      <c r="P54" s="55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6"/>
      <c r="C55" s="34" t="s">
        <v>102</v>
      </c>
      <c r="D55" s="35"/>
      <c r="E55" s="36"/>
      <c r="F55" s="36"/>
      <c r="G55" s="54"/>
      <c r="H55" s="38">
        <v>7.0</v>
      </c>
      <c r="I55" s="39">
        <v>45495.0</v>
      </c>
      <c r="J55" s="40">
        <v>45501.0</v>
      </c>
      <c r="K55" s="41">
        <f t="shared" si="15"/>
        <v>7</v>
      </c>
      <c r="L55" s="41">
        <f t="shared" si="16"/>
        <v>0</v>
      </c>
      <c r="M55" s="55"/>
      <c r="N55" s="55"/>
      <c r="O55" s="55"/>
      <c r="P55" s="55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6"/>
      <c r="C56" s="34" t="s">
        <v>115</v>
      </c>
      <c r="D56" s="35"/>
      <c r="E56" s="36">
        <v>45019.0</v>
      </c>
      <c r="F56" s="36">
        <v>45291.0</v>
      </c>
      <c r="G56" s="54">
        <f t="shared" ref="G56:G64" si="25">+(F56-E56)/365</f>
        <v>0.7452054795</v>
      </c>
      <c r="H56" s="38">
        <f t="shared" ref="H56:H61" si="26">+IF((F56-E56)&lt;(182.5),((F56-E56)/30*24)/20,IF(AND(G56&gt;0.5,G56&lt;=5),14,IF(AND(G56&gt;5,G56&lt;=10),21,IF(AND(G56&gt;10,G56&lt;=20),28,35))))</f>
        <v>14</v>
      </c>
      <c r="I56" s="39">
        <v>45327.0</v>
      </c>
      <c r="J56" s="40">
        <v>45340.0</v>
      </c>
      <c r="K56" s="41">
        <f t="shared" si="15"/>
        <v>14</v>
      </c>
      <c r="L56" s="41">
        <f t="shared" si="16"/>
        <v>0</v>
      </c>
      <c r="M56" s="55"/>
      <c r="N56" s="55"/>
      <c r="O56" s="55"/>
      <c r="P56" s="55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6"/>
      <c r="C57" s="34" t="s">
        <v>116</v>
      </c>
      <c r="D57" s="35"/>
      <c r="E57" s="36">
        <v>45019.0</v>
      </c>
      <c r="F57" s="36">
        <v>45291.0</v>
      </c>
      <c r="G57" s="54">
        <f t="shared" si="25"/>
        <v>0.7452054795</v>
      </c>
      <c r="H57" s="38">
        <f t="shared" si="26"/>
        <v>14</v>
      </c>
      <c r="I57" s="39">
        <v>45327.0</v>
      </c>
      <c r="J57" s="40">
        <v>45333.0</v>
      </c>
      <c r="K57" s="41">
        <f t="shared" si="15"/>
        <v>7</v>
      </c>
      <c r="L57" s="41">
        <f t="shared" si="16"/>
        <v>7</v>
      </c>
      <c r="M57" s="55"/>
      <c r="N57" s="55"/>
      <c r="O57" s="55"/>
      <c r="P57" s="55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6"/>
      <c r="C58" s="34" t="s">
        <v>117</v>
      </c>
      <c r="D58" s="35"/>
      <c r="E58" s="36">
        <v>44928.0</v>
      </c>
      <c r="F58" s="36">
        <v>45291.0</v>
      </c>
      <c r="G58" s="54">
        <f t="shared" si="25"/>
        <v>0.9945205479</v>
      </c>
      <c r="H58" s="38">
        <f t="shared" si="26"/>
        <v>14</v>
      </c>
      <c r="I58" s="39">
        <v>45173.0</v>
      </c>
      <c r="J58" s="40">
        <v>45179.0</v>
      </c>
      <c r="K58" s="41">
        <f t="shared" si="15"/>
        <v>7</v>
      </c>
      <c r="L58" s="41">
        <f t="shared" si="16"/>
        <v>7</v>
      </c>
      <c r="M58" s="55"/>
      <c r="N58" s="55"/>
      <c r="O58" s="55"/>
      <c r="P58" s="55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6"/>
      <c r="C59" s="34" t="s">
        <v>118</v>
      </c>
      <c r="D59" s="35"/>
      <c r="E59" s="36">
        <v>45170.0</v>
      </c>
      <c r="F59" s="36">
        <v>45291.0</v>
      </c>
      <c r="G59" s="54">
        <f t="shared" si="25"/>
        <v>0.3315068493</v>
      </c>
      <c r="H59" s="38">
        <f t="shared" si="26"/>
        <v>4.84</v>
      </c>
      <c r="I59" s="39"/>
      <c r="J59" s="40"/>
      <c r="K59" s="41" t="str">
        <f t="shared" si="15"/>
        <v/>
      </c>
      <c r="L59" s="41">
        <f t="shared" si="16"/>
        <v>4.84</v>
      </c>
      <c r="M59" s="55"/>
      <c r="N59" s="55"/>
      <c r="O59" s="55"/>
      <c r="P59" s="55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6"/>
      <c r="C60" s="34" t="s">
        <v>119</v>
      </c>
      <c r="D60" s="35"/>
      <c r="E60" s="36">
        <v>45048.0</v>
      </c>
      <c r="F60" s="36">
        <v>45291.0</v>
      </c>
      <c r="G60" s="54">
        <f t="shared" si="25"/>
        <v>0.6657534247</v>
      </c>
      <c r="H60" s="38">
        <f t="shared" si="26"/>
        <v>14</v>
      </c>
      <c r="I60" s="39">
        <v>45369.0</v>
      </c>
      <c r="J60" s="40">
        <v>45379.0</v>
      </c>
      <c r="K60" s="41">
        <f t="shared" si="15"/>
        <v>11</v>
      </c>
      <c r="L60" s="41">
        <f t="shared" si="16"/>
        <v>3</v>
      </c>
      <c r="M60" s="55"/>
      <c r="N60" s="55"/>
      <c r="O60" s="55"/>
      <c r="P60" s="55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6"/>
      <c r="C61" s="34" t="s">
        <v>85</v>
      </c>
      <c r="D61" s="35"/>
      <c r="E61" s="36">
        <v>40917.0</v>
      </c>
      <c r="F61" s="36">
        <v>45291.0</v>
      </c>
      <c r="G61" s="37">
        <f t="shared" si="25"/>
        <v>11.98356164</v>
      </c>
      <c r="H61" s="38">
        <f t="shared" si="26"/>
        <v>28</v>
      </c>
      <c r="I61" s="39">
        <v>45243.0</v>
      </c>
      <c r="J61" s="40">
        <v>45249.0</v>
      </c>
      <c r="K61" s="41">
        <f t="shared" si="15"/>
        <v>7</v>
      </c>
      <c r="L61" s="41">
        <f t="shared" si="16"/>
        <v>21</v>
      </c>
      <c r="M61" s="55"/>
      <c r="N61" s="55"/>
      <c r="O61" s="55"/>
      <c r="P61" s="55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6"/>
      <c r="C62" s="34" t="s">
        <v>85</v>
      </c>
      <c r="D62" s="35"/>
      <c r="E62" s="36">
        <v>40917.0</v>
      </c>
      <c r="F62" s="36">
        <v>45291.0</v>
      </c>
      <c r="G62" s="37">
        <f t="shared" si="25"/>
        <v>11.98356164</v>
      </c>
      <c r="H62" s="38">
        <v>21.0</v>
      </c>
      <c r="I62" s="39">
        <v>45299.0</v>
      </c>
      <c r="J62" s="40">
        <v>45305.0</v>
      </c>
      <c r="K62" s="41">
        <f t="shared" si="15"/>
        <v>7</v>
      </c>
      <c r="L62" s="41">
        <f t="shared" si="16"/>
        <v>14</v>
      </c>
      <c r="M62" s="55"/>
      <c r="N62" s="55"/>
      <c r="O62" s="55"/>
      <c r="P62" s="55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6"/>
      <c r="C63" s="34" t="s">
        <v>85</v>
      </c>
      <c r="D63" s="35"/>
      <c r="E63" s="36">
        <v>40917.0</v>
      </c>
      <c r="F63" s="36">
        <v>45291.0</v>
      </c>
      <c r="G63" s="37">
        <f t="shared" si="25"/>
        <v>11.98356164</v>
      </c>
      <c r="H63" s="38">
        <v>14.0</v>
      </c>
      <c r="I63" s="39">
        <v>45495.0</v>
      </c>
      <c r="J63" s="40">
        <v>45501.0</v>
      </c>
      <c r="K63" s="41">
        <f t="shared" si="15"/>
        <v>7</v>
      </c>
      <c r="L63" s="41">
        <f t="shared" si="16"/>
        <v>7</v>
      </c>
      <c r="M63" s="55"/>
      <c r="N63" s="55"/>
      <c r="O63" s="55"/>
      <c r="P63" s="55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6"/>
      <c r="C64" s="34" t="s">
        <v>85</v>
      </c>
      <c r="D64" s="35"/>
      <c r="E64" s="36">
        <v>40917.0</v>
      </c>
      <c r="F64" s="36">
        <v>45291.0</v>
      </c>
      <c r="G64" s="37">
        <f t="shared" si="25"/>
        <v>11.98356164</v>
      </c>
      <c r="H64" s="38">
        <v>7.0</v>
      </c>
      <c r="I64" s="39">
        <v>45579.0</v>
      </c>
      <c r="J64" s="40">
        <v>45585.0</v>
      </c>
      <c r="K64" s="41">
        <f t="shared" si="15"/>
        <v>7</v>
      </c>
      <c r="L64" s="41">
        <f t="shared" si="16"/>
        <v>0</v>
      </c>
      <c r="M64" s="55"/>
      <c r="N64" s="55"/>
      <c r="O64" s="55"/>
      <c r="P64" s="55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6"/>
      <c r="C65" s="28" t="s">
        <v>47</v>
      </c>
      <c r="D65" s="51"/>
      <c r="E65" s="46"/>
      <c r="F65" s="46"/>
      <c r="G65" s="47"/>
      <c r="H65" s="48"/>
      <c r="I65" s="32"/>
      <c r="J65" s="32"/>
      <c r="K65" s="32"/>
      <c r="L65" s="3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6"/>
      <c r="C66" s="44"/>
      <c r="D66" s="45"/>
      <c r="E66" s="32"/>
      <c r="F66" s="32"/>
      <c r="G66" s="32"/>
      <c r="H66" s="32"/>
      <c r="I66" s="32"/>
      <c r="J66" s="32"/>
      <c r="K66" s="32"/>
      <c r="L66" s="3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6"/>
      <c r="C67" s="34" t="s">
        <v>48</v>
      </c>
      <c r="D67" s="35">
        <v>3.0</v>
      </c>
      <c r="E67" s="36">
        <v>42984.0</v>
      </c>
      <c r="F67" s="36">
        <v>45291.0</v>
      </c>
      <c r="G67" s="37">
        <f>+(F67-E67)/365</f>
        <v>6.320547945</v>
      </c>
      <c r="H67" s="38">
        <f>+IF((F67-E67)&lt;(182.5),((F67-E67)/30*24)/20,IF(AND(G67&gt;0.5,G67&lt;=5),14,IF(AND(G67&gt;5,G67&lt;=10),21,IF(AND(G67&gt;10,G67&lt;=20),28,35))))</f>
        <v>21</v>
      </c>
      <c r="I67" s="39">
        <v>45628.0</v>
      </c>
      <c r="J67" s="39">
        <v>45630.0</v>
      </c>
      <c r="K67" s="41">
        <f>IF(I67="","",+J67-I67+1)</f>
        <v>3</v>
      </c>
      <c r="L67" s="41">
        <f t="shared" ref="L67:L73" si="27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6"/>
      <c r="C68" s="34" t="s">
        <v>48</v>
      </c>
      <c r="D68" s="35"/>
      <c r="E68" s="36"/>
      <c r="F68" s="36"/>
      <c r="G68" s="37"/>
      <c r="H68" s="38">
        <v>21.0</v>
      </c>
      <c r="I68" s="39">
        <v>45327.0</v>
      </c>
      <c r="J68" s="39">
        <v>45333.0</v>
      </c>
      <c r="K68" s="41">
        <v>7.0</v>
      </c>
      <c r="L68" s="41">
        <f t="shared" si="27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6"/>
      <c r="C69" s="34" t="s">
        <v>49</v>
      </c>
      <c r="D69" s="35">
        <v>7.0</v>
      </c>
      <c r="E69" s="36">
        <v>42989.0</v>
      </c>
      <c r="F69" s="36">
        <v>45291.0</v>
      </c>
      <c r="G69" s="37">
        <f>+(F69-E69)/365</f>
        <v>6.306849315</v>
      </c>
      <c r="H69" s="38">
        <f>+IF((F69-E69)&lt;(182.5),((F69-E69)/30*24)/20,IF(AND(G69&gt;0.5,G69&lt;=5),14,IF(AND(G69&gt;5,G69&lt;=10),21,IF(AND(G69&gt;10,G69&lt;=20),28,35))))</f>
        <v>21</v>
      </c>
      <c r="I69" s="39">
        <v>45292.0</v>
      </c>
      <c r="J69" s="39">
        <v>45305.0</v>
      </c>
      <c r="K69" s="41">
        <f t="shared" ref="K69:K73" si="28">IF(I69="","",+J69-I69+1)</f>
        <v>14</v>
      </c>
      <c r="L69" s="41">
        <f t="shared" si="27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6"/>
      <c r="C70" s="34" t="s">
        <v>49</v>
      </c>
      <c r="D70" s="35"/>
      <c r="E70" s="36"/>
      <c r="F70" s="36"/>
      <c r="G70" s="37"/>
      <c r="H70" s="38">
        <v>14.0</v>
      </c>
      <c r="I70" s="39">
        <v>45383.0</v>
      </c>
      <c r="J70" s="39">
        <v>45389.0</v>
      </c>
      <c r="K70" s="41">
        <f t="shared" si="28"/>
        <v>7</v>
      </c>
      <c r="L70" s="41">
        <f t="shared" si="27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6"/>
      <c r="C71" s="34" t="s">
        <v>103</v>
      </c>
      <c r="D71" s="35"/>
      <c r="E71" s="36">
        <v>44837.0</v>
      </c>
      <c r="F71" s="36">
        <v>45291.0</v>
      </c>
      <c r="G71" s="37">
        <f t="shared" ref="G71:G73" si="29">+(F71-E71)/365</f>
        <v>1.243835616</v>
      </c>
      <c r="H71" s="38">
        <f t="shared" ref="H71:H73" si="30">+IF((F71-E71)&lt;(182.5),((F71-E71)/30*24)/20,IF(AND(G71&gt;0.5,G71&lt;=5),14,IF(AND(G71&gt;5,G71&lt;=10),21,IF(AND(G71&gt;10,G71&lt;=20),28,35))))</f>
        <v>14</v>
      </c>
      <c r="I71" s="39">
        <v>45313.0</v>
      </c>
      <c r="J71" s="39">
        <v>45319.0</v>
      </c>
      <c r="K71" s="41">
        <f t="shared" si="28"/>
        <v>7</v>
      </c>
      <c r="L71" s="41">
        <f t="shared" si="27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6"/>
      <c r="C72" s="34" t="s">
        <v>122</v>
      </c>
      <c r="D72" s="35"/>
      <c r="E72" s="36">
        <v>45145.0</v>
      </c>
      <c r="F72" s="36">
        <v>45291.0</v>
      </c>
      <c r="G72" s="37">
        <f t="shared" si="29"/>
        <v>0.4</v>
      </c>
      <c r="H72" s="38">
        <f t="shared" si="30"/>
        <v>5.84</v>
      </c>
      <c r="I72" s="39"/>
      <c r="J72" s="39"/>
      <c r="K72" s="41" t="str">
        <f t="shared" si="28"/>
        <v/>
      </c>
      <c r="L72" s="41">
        <f t="shared" si="27"/>
        <v>5.84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6"/>
      <c r="C73" s="34" t="s">
        <v>123</v>
      </c>
      <c r="D73" s="35">
        <v>7.0</v>
      </c>
      <c r="E73" s="36">
        <v>44459.0</v>
      </c>
      <c r="F73" s="36">
        <v>45291.0</v>
      </c>
      <c r="G73" s="37">
        <f t="shared" si="29"/>
        <v>2.279452055</v>
      </c>
      <c r="H73" s="38">
        <f t="shared" si="30"/>
        <v>14</v>
      </c>
      <c r="I73" s="39">
        <v>45299.0</v>
      </c>
      <c r="J73" s="39">
        <v>45305.0</v>
      </c>
      <c r="K73" s="41">
        <f t="shared" si="28"/>
        <v>7</v>
      </c>
      <c r="L73" s="41">
        <f t="shared" si="27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6"/>
      <c r="C74" s="28" t="s">
        <v>52</v>
      </c>
      <c r="D74" s="51"/>
      <c r="E74" s="29"/>
      <c r="F74" s="29"/>
      <c r="G74" s="30"/>
      <c r="H74" s="52"/>
      <c r="I74" s="32"/>
      <c r="J74" s="32"/>
      <c r="K74" s="32"/>
      <c r="L74" s="3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6"/>
      <c r="C75" s="28"/>
      <c r="D75" s="51"/>
      <c r="E75" s="29"/>
      <c r="F75" s="29"/>
      <c r="G75" s="30"/>
      <c r="H75" s="52"/>
      <c r="I75" s="32"/>
      <c r="J75" s="32"/>
      <c r="K75" s="32"/>
      <c r="L75" s="3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6"/>
      <c r="C76" s="34" t="s">
        <v>53</v>
      </c>
      <c r="D76" s="35"/>
      <c r="E76" s="36">
        <v>41687.0</v>
      </c>
      <c r="F76" s="36">
        <v>45291.0</v>
      </c>
      <c r="G76" s="37">
        <f>+(F76-E76)/365</f>
        <v>9.873972603</v>
      </c>
      <c r="H76" s="38">
        <f>+IF((F76-E76)&lt;(182.5),((F76-E76)/30*24)/20,IF(AND(G76&gt;0.5,G76&lt;=5),14,IF(AND(G76&gt;5,G76&lt;=10),21,IF(AND(G76&gt;10,G76&lt;=20),28,35))))</f>
        <v>21</v>
      </c>
      <c r="I76" s="39">
        <v>45348.0</v>
      </c>
      <c r="J76" s="39">
        <v>45354.0</v>
      </c>
      <c r="K76" s="41">
        <f t="shared" ref="K76:K79" si="31">IF(I76="","",+J76-I76+1)</f>
        <v>7</v>
      </c>
      <c r="L76" s="41">
        <f t="shared" ref="L76:L79" si="32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6"/>
      <c r="C77" s="34" t="s">
        <v>53</v>
      </c>
      <c r="D77" s="35"/>
      <c r="E77" s="36"/>
      <c r="F77" s="36"/>
      <c r="G77" s="37"/>
      <c r="H77" s="38">
        <v>14.0</v>
      </c>
      <c r="I77" s="39">
        <v>45579.0</v>
      </c>
      <c r="J77" s="39">
        <v>45592.0</v>
      </c>
      <c r="K77" s="41">
        <f t="shared" si="31"/>
        <v>14</v>
      </c>
      <c r="L77" s="41">
        <f t="shared" si="32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6"/>
      <c r="C78" s="34" t="s">
        <v>54</v>
      </c>
      <c r="D78" s="35"/>
      <c r="E78" s="36">
        <v>44319.0</v>
      </c>
      <c r="F78" s="36">
        <v>45291.0</v>
      </c>
      <c r="G78" s="37">
        <f t="shared" ref="G78:G79" si="33">+(F78-E78)/365</f>
        <v>2.663013699</v>
      </c>
      <c r="H78" s="38">
        <f>+IF((F78-E78)&lt;(182.5),((F78-E78)/30*24)/20,IF(AND(G78&gt;0.5,G78&lt;=5),14,IF(AND(G78&gt;5,G78&lt;=10),21,IF(AND(G78&gt;10,G78&lt;=20),28,35))))</f>
        <v>14</v>
      </c>
      <c r="I78" s="39">
        <v>45327.0</v>
      </c>
      <c r="J78" s="39">
        <v>45333.0</v>
      </c>
      <c r="K78" s="41">
        <f t="shared" si="31"/>
        <v>7</v>
      </c>
      <c r="L78" s="41">
        <f t="shared" si="32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6"/>
      <c r="C79" s="34" t="s">
        <v>54</v>
      </c>
      <c r="D79" s="35"/>
      <c r="E79" s="36">
        <v>44319.0</v>
      </c>
      <c r="F79" s="36">
        <v>45291.0</v>
      </c>
      <c r="G79" s="37">
        <f t="shared" si="33"/>
        <v>2.663013699</v>
      </c>
      <c r="H79" s="38">
        <v>7.0</v>
      </c>
      <c r="I79" s="39">
        <v>45565.0</v>
      </c>
      <c r="J79" s="39">
        <v>45571.0</v>
      </c>
      <c r="K79" s="41">
        <f t="shared" si="31"/>
        <v>7</v>
      </c>
      <c r="L79" s="41">
        <f t="shared" si="32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6"/>
      <c r="C80" s="28" t="s">
        <v>55</v>
      </c>
      <c r="D80" s="51"/>
      <c r="E80" s="32"/>
      <c r="F80" s="32"/>
      <c r="G80" s="32"/>
      <c r="H80" s="32"/>
      <c r="I80" s="32"/>
      <c r="J80" s="53"/>
      <c r="K80" s="53"/>
      <c r="L80" s="3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6"/>
      <c r="C81" s="28"/>
      <c r="D81" s="51"/>
      <c r="E81" s="32"/>
      <c r="F81" s="32"/>
      <c r="G81" s="32"/>
      <c r="H81" s="32"/>
      <c r="I81" s="32"/>
      <c r="J81" s="53"/>
      <c r="K81" s="53"/>
      <c r="L81" s="3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6"/>
      <c r="C82" s="34" t="s">
        <v>56</v>
      </c>
      <c r="D82" s="35">
        <v>79.0</v>
      </c>
      <c r="E82" s="36">
        <v>39661.0</v>
      </c>
      <c r="F82" s="36">
        <v>45291.0</v>
      </c>
      <c r="G82" s="37">
        <f>+(F82-E82)/365</f>
        <v>15.42465753</v>
      </c>
      <c r="H82" s="38">
        <f>+IF((F82-E82)&lt;(182.5),((F82-E82)/30*24)/20,IF(AND(G82&gt;0.5,G82&lt;=5),14,IF(AND(G82&gt;5,G82&lt;=10),21,IF(AND(G82&gt;10,G82&lt;=20),28,35))))</f>
        <v>28</v>
      </c>
      <c r="I82" s="39">
        <v>45446.0</v>
      </c>
      <c r="J82" s="40">
        <v>45452.0</v>
      </c>
      <c r="K82" s="41">
        <f t="shared" ref="K82:K105" si="34">IF(I82="","",+J82-I82+1)</f>
        <v>7</v>
      </c>
      <c r="L82" s="41">
        <f t="shared" ref="L82:L105" si="35">IF(K82&lt;&gt;"",D82+H82-K82,H82)</f>
        <v>100</v>
      </c>
      <c r="M82" s="5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6"/>
      <c r="C83" s="34" t="s">
        <v>56</v>
      </c>
      <c r="D83" s="35"/>
      <c r="E83" s="36"/>
      <c r="F83" s="36"/>
      <c r="G83" s="37"/>
      <c r="H83" s="38">
        <v>100.0</v>
      </c>
      <c r="I83" s="39">
        <v>45510.0</v>
      </c>
      <c r="J83" s="40">
        <v>45516.0</v>
      </c>
      <c r="K83" s="41">
        <f t="shared" si="34"/>
        <v>7</v>
      </c>
      <c r="L83" s="41">
        <f t="shared" si="35"/>
        <v>93</v>
      </c>
      <c r="M83" s="5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6"/>
      <c r="C84" s="34" t="s">
        <v>56</v>
      </c>
      <c r="D84" s="35"/>
      <c r="E84" s="36"/>
      <c r="F84" s="36"/>
      <c r="G84" s="37"/>
      <c r="H84" s="38">
        <v>93.0</v>
      </c>
      <c r="I84" s="39">
        <v>45593.0</v>
      </c>
      <c r="J84" s="40">
        <v>45600.0</v>
      </c>
      <c r="K84" s="41">
        <f t="shared" si="34"/>
        <v>8</v>
      </c>
      <c r="L84" s="41">
        <f t="shared" si="35"/>
        <v>85</v>
      </c>
      <c r="M84" s="5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6"/>
      <c r="C85" s="34" t="s">
        <v>59</v>
      </c>
      <c r="D85" s="35"/>
      <c r="E85" s="36">
        <v>42891.0</v>
      </c>
      <c r="F85" s="36">
        <v>45291.0</v>
      </c>
      <c r="G85" s="37">
        <f>+(F85-E85)/365</f>
        <v>6.575342466</v>
      </c>
      <c r="H85" s="38">
        <f>+IF((F85-E85)&lt;(182.5),((F85-E85)/30*24)/20,IF(AND(G85&gt;0.5,G85&lt;=5),14,IF(AND(G85&gt;5,G85&lt;=10),21,IF(AND(G85&gt;10,G85&lt;=20),28,35))))</f>
        <v>21</v>
      </c>
      <c r="I85" s="39">
        <v>45320.0</v>
      </c>
      <c r="J85" s="40">
        <v>45333.0</v>
      </c>
      <c r="K85" s="41">
        <f t="shared" si="34"/>
        <v>14</v>
      </c>
      <c r="L85" s="41">
        <f t="shared" si="35"/>
        <v>7</v>
      </c>
      <c r="M85" s="5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6"/>
      <c r="C86" s="34" t="s">
        <v>59</v>
      </c>
      <c r="D86" s="35"/>
      <c r="E86" s="36"/>
      <c r="F86" s="36"/>
      <c r="G86" s="37"/>
      <c r="H86" s="38">
        <v>7.0</v>
      </c>
      <c r="I86" s="39">
        <v>45355.0</v>
      </c>
      <c r="J86" s="40">
        <v>45361.0</v>
      </c>
      <c r="K86" s="41">
        <f t="shared" si="34"/>
        <v>7</v>
      </c>
      <c r="L86" s="41">
        <f t="shared" si="35"/>
        <v>0</v>
      </c>
      <c r="M86" s="5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6"/>
      <c r="C87" s="34" t="s">
        <v>60</v>
      </c>
      <c r="D87" s="35"/>
      <c r="E87" s="36">
        <v>43458.0</v>
      </c>
      <c r="F87" s="36">
        <v>45291.0</v>
      </c>
      <c r="G87" s="37">
        <f>+(F87-E87)/365</f>
        <v>5.021917808</v>
      </c>
      <c r="H87" s="38">
        <f>+IF((F87-E87)&lt;(182.5),((F87-E87)/30*24)/20,IF(AND(G87&gt;0.5,G87&lt;=5),14,IF(AND(G87&gt;5,G87&lt;=10),21,IF(AND(G87&gt;10,G87&lt;=20),28,35))))</f>
        <v>21</v>
      </c>
      <c r="I87" s="39">
        <v>45299.0</v>
      </c>
      <c r="J87" s="40">
        <v>45305.0</v>
      </c>
      <c r="K87" s="41">
        <f t="shared" si="34"/>
        <v>7</v>
      </c>
      <c r="L87" s="41">
        <f t="shared" si="35"/>
        <v>14</v>
      </c>
      <c r="M87" s="5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6"/>
      <c r="C88" s="34" t="s">
        <v>60</v>
      </c>
      <c r="D88" s="35"/>
      <c r="E88" s="36"/>
      <c r="F88" s="36"/>
      <c r="G88" s="37"/>
      <c r="H88" s="38">
        <v>14.0</v>
      </c>
      <c r="I88" s="39">
        <v>45327.0</v>
      </c>
      <c r="J88" s="40">
        <v>45333.0</v>
      </c>
      <c r="K88" s="41">
        <f t="shared" si="34"/>
        <v>7</v>
      </c>
      <c r="L88" s="41">
        <f t="shared" si="35"/>
        <v>7</v>
      </c>
      <c r="M88" s="5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6"/>
      <c r="C89" s="34" t="s">
        <v>61</v>
      </c>
      <c r="D89" s="35"/>
      <c r="E89" s="36">
        <v>43252.0</v>
      </c>
      <c r="F89" s="36">
        <v>45291.0</v>
      </c>
      <c r="G89" s="37">
        <f t="shared" ref="G89:G103" si="36">+(F89-E89)/365</f>
        <v>5.58630137</v>
      </c>
      <c r="H89" s="38">
        <f t="shared" ref="H89:H93" si="37">+IF((F89-E89)&lt;(182.5),((F89-E89)/30*24)/20,IF(AND(G89&gt;0.5,G89&lt;=5),14,IF(AND(G89&gt;5,G89&lt;=10),21,IF(AND(G89&gt;10,G89&lt;=20),28,35))))</f>
        <v>21</v>
      </c>
      <c r="I89" s="39">
        <v>45306.0</v>
      </c>
      <c r="J89" s="40">
        <v>45319.0</v>
      </c>
      <c r="K89" s="41">
        <f t="shared" si="34"/>
        <v>14</v>
      </c>
      <c r="L89" s="41">
        <f t="shared" si="35"/>
        <v>7</v>
      </c>
      <c r="M89" s="5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6"/>
      <c r="C90" s="34" t="s">
        <v>62</v>
      </c>
      <c r="D90" s="35"/>
      <c r="E90" s="36">
        <v>43467.0</v>
      </c>
      <c r="F90" s="36">
        <v>45291.0</v>
      </c>
      <c r="G90" s="37">
        <f t="shared" si="36"/>
        <v>4.997260274</v>
      </c>
      <c r="H90" s="38">
        <f t="shared" si="37"/>
        <v>14</v>
      </c>
      <c r="I90" s="39">
        <v>45292.0</v>
      </c>
      <c r="J90" s="40">
        <v>45305.0</v>
      </c>
      <c r="K90" s="41">
        <f t="shared" si="34"/>
        <v>14</v>
      </c>
      <c r="L90" s="41">
        <f t="shared" si="35"/>
        <v>0</v>
      </c>
      <c r="M90" s="5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6"/>
      <c r="C91" s="34" t="s">
        <v>104</v>
      </c>
      <c r="D91" s="35"/>
      <c r="E91" s="36">
        <v>43525.0</v>
      </c>
      <c r="F91" s="36">
        <v>45291.0</v>
      </c>
      <c r="G91" s="37">
        <f t="shared" si="36"/>
        <v>4.838356164</v>
      </c>
      <c r="H91" s="38">
        <f t="shared" si="37"/>
        <v>14</v>
      </c>
      <c r="I91" s="39">
        <v>45320.0</v>
      </c>
      <c r="J91" s="40">
        <v>45333.0</v>
      </c>
      <c r="K91" s="41">
        <f t="shared" si="34"/>
        <v>14</v>
      </c>
      <c r="L91" s="41">
        <f t="shared" si="35"/>
        <v>0</v>
      </c>
      <c r="M91" s="5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6"/>
      <c r="C92" s="34" t="s">
        <v>105</v>
      </c>
      <c r="D92" s="35"/>
      <c r="E92" s="36">
        <v>43525.0</v>
      </c>
      <c r="F92" s="36">
        <v>45291.0</v>
      </c>
      <c r="G92" s="37">
        <f t="shared" si="36"/>
        <v>4.838356164</v>
      </c>
      <c r="H92" s="38">
        <f t="shared" si="37"/>
        <v>14</v>
      </c>
      <c r="I92" s="39">
        <v>45293.0</v>
      </c>
      <c r="J92" s="40">
        <v>45306.0</v>
      </c>
      <c r="K92" s="41">
        <f t="shared" si="34"/>
        <v>14</v>
      </c>
      <c r="L92" s="41">
        <f t="shared" si="35"/>
        <v>0</v>
      </c>
      <c r="M92" s="5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6"/>
      <c r="C93" s="34" t="s">
        <v>65</v>
      </c>
      <c r="D93" s="35"/>
      <c r="E93" s="36">
        <v>43525.0</v>
      </c>
      <c r="F93" s="36">
        <v>45291.0</v>
      </c>
      <c r="G93" s="37">
        <f t="shared" si="36"/>
        <v>4.838356164</v>
      </c>
      <c r="H93" s="38">
        <f t="shared" si="37"/>
        <v>14</v>
      </c>
      <c r="I93" s="39">
        <v>45327.0</v>
      </c>
      <c r="J93" s="40">
        <v>45333.0</v>
      </c>
      <c r="K93" s="41">
        <f t="shared" si="34"/>
        <v>7</v>
      </c>
      <c r="L93" s="41">
        <f t="shared" si="35"/>
        <v>7</v>
      </c>
      <c r="M93" s="5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6"/>
      <c r="C94" s="34" t="s">
        <v>65</v>
      </c>
      <c r="D94" s="35"/>
      <c r="E94" s="36">
        <v>43525.0</v>
      </c>
      <c r="F94" s="36">
        <v>45291.0</v>
      </c>
      <c r="G94" s="37">
        <f t="shared" si="36"/>
        <v>4.838356164</v>
      </c>
      <c r="H94" s="38">
        <v>7.0</v>
      </c>
      <c r="I94" s="39">
        <v>45495.0</v>
      </c>
      <c r="J94" s="40">
        <v>45501.0</v>
      </c>
      <c r="K94" s="41">
        <f t="shared" si="34"/>
        <v>7</v>
      </c>
      <c r="L94" s="41">
        <f t="shared" si="35"/>
        <v>0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34" t="s">
        <v>66</v>
      </c>
      <c r="D95" s="35"/>
      <c r="E95" s="36">
        <v>42923.0</v>
      </c>
      <c r="F95" s="36">
        <v>45291.0</v>
      </c>
      <c r="G95" s="37">
        <f t="shared" si="36"/>
        <v>6.487671233</v>
      </c>
      <c r="H95" s="38">
        <f>+IF((F95-E95)&lt;(182.5),((F95-E95)/30*24)/20,IF(AND(G95&gt;0.5,G95&lt;=5),14,IF(AND(G95&gt;5,G95&lt;=10),21,IF(AND(G95&gt;10,G95&lt;=20),28,35))))</f>
        <v>21</v>
      </c>
      <c r="I95" s="39">
        <v>45320.0</v>
      </c>
      <c r="J95" s="40">
        <v>45333.0</v>
      </c>
      <c r="K95" s="41">
        <f t="shared" si="34"/>
        <v>14</v>
      </c>
      <c r="L95" s="41">
        <f t="shared" si="35"/>
        <v>7</v>
      </c>
      <c r="M95" s="58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34" t="s">
        <v>66</v>
      </c>
      <c r="D96" s="35"/>
      <c r="E96" s="36">
        <v>42923.0</v>
      </c>
      <c r="F96" s="36">
        <v>45291.0</v>
      </c>
      <c r="G96" s="37">
        <f t="shared" si="36"/>
        <v>6.487671233</v>
      </c>
      <c r="H96" s="38">
        <v>7.0</v>
      </c>
      <c r="I96" s="39">
        <v>45516.0</v>
      </c>
      <c r="J96" s="40">
        <v>45522.0</v>
      </c>
      <c r="K96" s="41">
        <f t="shared" si="34"/>
        <v>7</v>
      </c>
      <c r="L96" s="41">
        <f t="shared" si="35"/>
        <v>0</v>
      </c>
      <c r="M96" s="58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34" t="s">
        <v>67</v>
      </c>
      <c r="D97" s="35"/>
      <c r="E97" s="36">
        <v>43924.0</v>
      </c>
      <c r="F97" s="36">
        <v>45291.0</v>
      </c>
      <c r="G97" s="37">
        <f t="shared" si="36"/>
        <v>3.745205479</v>
      </c>
      <c r="H97" s="38">
        <f>+IF((F97-E97)&lt;(182.5),((F97-E97)/30*24)/20,IF(AND(G97&gt;0.5,G97&lt;=5),14,IF(AND(G97&gt;5,G97&lt;=10),21,IF(AND(G97&gt;10,G97&lt;=20),28,35))))</f>
        <v>14</v>
      </c>
      <c r="I97" s="39">
        <v>45306.0</v>
      </c>
      <c r="J97" s="40">
        <v>45319.0</v>
      </c>
      <c r="K97" s="41">
        <f t="shared" si="34"/>
        <v>14</v>
      </c>
      <c r="L97" s="41">
        <f t="shared" si="35"/>
        <v>0</v>
      </c>
      <c r="M97" s="5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34" t="s">
        <v>106</v>
      </c>
      <c r="D98" s="35">
        <v>7.0</v>
      </c>
      <c r="E98" s="36">
        <v>44731.0</v>
      </c>
      <c r="F98" s="36">
        <v>45291.0</v>
      </c>
      <c r="G98" s="37">
        <f t="shared" si="36"/>
        <v>1.534246575</v>
      </c>
      <c r="H98" s="38">
        <v>14.0</v>
      </c>
      <c r="I98" s="39">
        <v>45355.0</v>
      </c>
      <c r="J98" s="40">
        <v>45375.0</v>
      </c>
      <c r="K98" s="41">
        <f t="shared" si="34"/>
        <v>21</v>
      </c>
      <c r="L98" s="41">
        <f t="shared" si="35"/>
        <v>0</v>
      </c>
      <c r="M98" s="5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34" t="s">
        <v>107</v>
      </c>
      <c r="D99" s="35"/>
      <c r="E99" s="36">
        <v>44757.0</v>
      </c>
      <c r="F99" s="36">
        <v>45291.0</v>
      </c>
      <c r="G99" s="37">
        <f t="shared" si="36"/>
        <v>1.463013699</v>
      </c>
      <c r="H99" s="38">
        <v>14.0</v>
      </c>
      <c r="I99" s="39">
        <v>45292.0</v>
      </c>
      <c r="J99" s="40">
        <v>45305.0</v>
      </c>
      <c r="K99" s="41">
        <f t="shared" si="34"/>
        <v>14</v>
      </c>
      <c r="L99" s="41">
        <f t="shared" si="35"/>
        <v>0</v>
      </c>
      <c r="M99" s="5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34" t="s">
        <v>69</v>
      </c>
      <c r="D100" s="35"/>
      <c r="E100" s="36">
        <v>44531.0</v>
      </c>
      <c r="F100" s="36">
        <v>45291.0</v>
      </c>
      <c r="G100" s="37">
        <f t="shared" si="36"/>
        <v>2.082191781</v>
      </c>
      <c r="H100" s="38">
        <f t="shared" ref="H100:H103" si="38">+IF((F100-E100)&lt;(182.5),((F100-E100)/30*24)/20,IF(AND(G100&gt;0.5,G100&lt;=5),14,IF(AND(G100&gt;5,G100&lt;=10),21,IF(AND(G100&gt;10,G100&lt;=20),28,35))))</f>
        <v>14</v>
      </c>
      <c r="I100" s="39">
        <v>45306.0</v>
      </c>
      <c r="J100" s="40">
        <v>45319.0</v>
      </c>
      <c r="K100" s="41">
        <f t="shared" si="34"/>
        <v>14</v>
      </c>
      <c r="L100" s="41">
        <f t="shared" si="35"/>
        <v>0</v>
      </c>
      <c r="M100" s="5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34" t="s">
        <v>124</v>
      </c>
      <c r="D101" s="35"/>
      <c r="E101" s="36">
        <v>45033.0</v>
      </c>
      <c r="F101" s="36">
        <v>45291.0</v>
      </c>
      <c r="G101" s="37">
        <f t="shared" si="36"/>
        <v>0.7068493151</v>
      </c>
      <c r="H101" s="38">
        <f t="shared" si="38"/>
        <v>14</v>
      </c>
      <c r="I101" s="39">
        <v>45334.0</v>
      </c>
      <c r="J101" s="40">
        <v>45347.0</v>
      </c>
      <c r="K101" s="41">
        <f t="shared" si="34"/>
        <v>14</v>
      </c>
      <c r="L101" s="41">
        <f t="shared" si="35"/>
        <v>0</v>
      </c>
      <c r="M101" s="5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34" t="s">
        <v>125</v>
      </c>
      <c r="D102" s="35"/>
      <c r="E102" s="36">
        <v>45078.0</v>
      </c>
      <c r="F102" s="36">
        <v>45291.0</v>
      </c>
      <c r="G102" s="37">
        <f t="shared" si="36"/>
        <v>0.5835616438</v>
      </c>
      <c r="H102" s="38">
        <f t="shared" si="38"/>
        <v>14</v>
      </c>
      <c r="I102" s="39">
        <v>45306.0</v>
      </c>
      <c r="J102" s="40">
        <v>45319.0</v>
      </c>
      <c r="K102" s="41">
        <f t="shared" si="34"/>
        <v>14</v>
      </c>
      <c r="L102" s="41">
        <f t="shared" si="35"/>
        <v>0</v>
      </c>
      <c r="M102" s="5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34" t="s">
        <v>126</v>
      </c>
      <c r="D103" s="35"/>
      <c r="E103" s="36">
        <v>44939.0</v>
      </c>
      <c r="F103" s="36">
        <v>45291.0</v>
      </c>
      <c r="G103" s="37">
        <f t="shared" si="36"/>
        <v>0.9643835616</v>
      </c>
      <c r="H103" s="38">
        <f t="shared" si="38"/>
        <v>14</v>
      </c>
      <c r="I103" s="39">
        <v>45285.0</v>
      </c>
      <c r="J103" s="40">
        <v>45291.0</v>
      </c>
      <c r="K103" s="41">
        <f t="shared" si="34"/>
        <v>7</v>
      </c>
      <c r="L103" s="41">
        <f t="shared" si="35"/>
        <v>7</v>
      </c>
      <c r="M103" s="5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34" t="s">
        <v>126</v>
      </c>
      <c r="D104" s="35"/>
      <c r="E104" s="36"/>
      <c r="F104" s="36"/>
      <c r="G104" s="37"/>
      <c r="H104" s="38">
        <v>7.0</v>
      </c>
      <c r="I104" s="39">
        <v>45383.0</v>
      </c>
      <c r="J104" s="40">
        <v>45389.0</v>
      </c>
      <c r="K104" s="41">
        <f t="shared" si="34"/>
        <v>7</v>
      </c>
      <c r="L104" s="41">
        <f t="shared" si="35"/>
        <v>0</v>
      </c>
      <c r="M104" s="5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34" t="s">
        <v>108</v>
      </c>
      <c r="D105" s="35"/>
      <c r="E105" s="36">
        <v>44593.0</v>
      </c>
      <c r="F105" s="36">
        <v>45291.0</v>
      </c>
      <c r="G105" s="37">
        <f>+(F105-E105)/365</f>
        <v>1.912328767</v>
      </c>
      <c r="H105" s="38">
        <f>+IF((F105-E105)&lt;(182.5),((F105-E105)/30*24)/20,IF(AND(G105&gt;0.5,G105&lt;=5),14,IF(AND(G105&gt;5,G105&lt;=10),21,IF(AND(G105&gt;10,G105&lt;=20),28,35))))</f>
        <v>14</v>
      </c>
      <c r="I105" s="39">
        <v>45341.0</v>
      </c>
      <c r="J105" s="40">
        <v>45354.0</v>
      </c>
      <c r="K105" s="41">
        <f t="shared" si="34"/>
        <v>14</v>
      </c>
      <c r="L105" s="41">
        <f t="shared" si="35"/>
        <v>0</v>
      </c>
      <c r="M105" s="5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44"/>
      <c r="D106" s="45"/>
      <c r="E106" s="46"/>
      <c r="F106" s="46"/>
      <c r="G106" s="47"/>
      <c r="H106" s="48"/>
      <c r="I106" s="53"/>
      <c r="J106" s="53"/>
      <c r="K106" s="49"/>
      <c r="L106" s="49"/>
      <c r="M106" s="5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61"/>
      <c r="C107" s="28" t="s">
        <v>70</v>
      </c>
      <c r="D107" s="51"/>
      <c r="E107" s="29"/>
      <c r="F107" s="29"/>
      <c r="G107" s="30"/>
      <c r="H107" s="52"/>
      <c r="I107" s="32"/>
      <c r="J107" s="53"/>
      <c r="K107" s="53"/>
      <c r="L107" s="3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61"/>
      <c r="C108" s="28"/>
      <c r="D108" s="51"/>
      <c r="E108" s="29"/>
      <c r="F108" s="29"/>
      <c r="G108" s="30"/>
      <c r="H108" s="52"/>
      <c r="I108" s="32"/>
      <c r="J108" s="53"/>
      <c r="K108" s="53"/>
      <c r="L108" s="3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62"/>
      <c r="B109" s="63" t="s">
        <v>71</v>
      </c>
      <c r="C109" s="34" t="s">
        <v>72</v>
      </c>
      <c r="D109" s="35"/>
      <c r="E109" s="36">
        <v>40906.0</v>
      </c>
      <c r="F109" s="36">
        <v>45291.0</v>
      </c>
      <c r="G109" s="54">
        <f>+(F109-E109)/365</f>
        <v>12.01369863</v>
      </c>
      <c r="H109" s="64">
        <f>+IF((F109-E109)&lt;(182.5),((F109-E109)/30*24)/20,IF(AND(G109&gt;0.5,G109&lt;=5),14,IF(AND(G109&gt;5,G109&lt;=10),21,IF(AND(G109&gt;10,G109&lt;=20),28,35))))</f>
        <v>28</v>
      </c>
      <c r="I109" s="39">
        <v>45306.0</v>
      </c>
      <c r="J109" s="40">
        <v>45312.0</v>
      </c>
      <c r="K109" s="41">
        <f t="shared" ref="K109:K134" si="39">IF(I109="","",+J109-I109+1)</f>
        <v>7</v>
      </c>
      <c r="L109" s="41">
        <f t="shared" ref="L109:L134" si="40">IF(K109&lt;&gt;"",D109+H109-K109,H109)</f>
        <v>21</v>
      </c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8.75" customHeight="1">
      <c r="A110" s="62"/>
      <c r="B110" s="65"/>
      <c r="C110" s="34" t="s">
        <v>72</v>
      </c>
      <c r="D110" s="35"/>
      <c r="E110" s="36"/>
      <c r="F110" s="36"/>
      <c r="G110" s="54"/>
      <c r="H110" s="64">
        <v>21.0</v>
      </c>
      <c r="I110" s="39">
        <v>45369.0</v>
      </c>
      <c r="J110" s="40">
        <v>45375.0</v>
      </c>
      <c r="K110" s="41">
        <f t="shared" si="39"/>
        <v>7</v>
      </c>
      <c r="L110" s="41">
        <f t="shared" si="40"/>
        <v>14</v>
      </c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8.75" customHeight="1">
      <c r="A111" s="62"/>
      <c r="B111" s="65"/>
      <c r="C111" s="34" t="s">
        <v>72</v>
      </c>
      <c r="D111" s="35"/>
      <c r="E111" s="36"/>
      <c r="F111" s="36"/>
      <c r="G111" s="54"/>
      <c r="H111" s="64">
        <v>14.0</v>
      </c>
      <c r="I111" s="39">
        <v>45495.0</v>
      </c>
      <c r="J111" s="40">
        <v>45501.0</v>
      </c>
      <c r="K111" s="41">
        <f t="shared" si="39"/>
        <v>7</v>
      </c>
      <c r="L111" s="41">
        <f t="shared" si="40"/>
        <v>7</v>
      </c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8.75" customHeight="1">
      <c r="A112" s="62"/>
      <c r="B112" s="65"/>
      <c r="C112" s="34" t="s">
        <v>72</v>
      </c>
      <c r="D112" s="35"/>
      <c r="E112" s="36"/>
      <c r="F112" s="36"/>
      <c r="G112" s="54"/>
      <c r="H112" s="64">
        <v>7.0</v>
      </c>
      <c r="I112" s="39">
        <v>45621.0</v>
      </c>
      <c r="J112" s="40">
        <v>45627.0</v>
      </c>
      <c r="K112" s="41">
        <f t="shared" si="39"/>
        <v>7</v>
      </c>
      <c r="L112" s="41">
        <f t="shared" si="40"/>
        <v>0</v>
      </c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8.75" customHeight="1">
      <c r="A113" s="62"/>
      <c r="B113" s="65"/>
      <c r="C113" s="34" t="s">
        <v>73</v>
      </c>
      <c r="D113" s="35"/>
      <c r="E113" s="36">
        <v>40917.0</v>
      </c>
      <c r="F113" s="36">
        <v>45291.0</v>
      </c>
      <c r="G113" s="54">
        <f>+(F113-E113)/365</f>
        <v>11.98356164</v>
      </c>
      <c r="H113" s="64">
        <f>+IF((F113-E113)&lt;(182.5),((F113-E113)/30*24)/20,IF(AND(G113&gt;0.5,G113&lt;=5),14,IF(AND(G113&gt;5,G113&lt;=10),21,IF(AND(G113&gt;10,G113&lt;=20),28,35))))</f>
        <v>28</v>
      </c>
      <c r="I113" s="39">
        <v>45299.0</v>
      </c>
      <c r="J113" s="40">
        <v>45305.0</v>
      </c>
      <c r="K113" s="41">
        <f t="shared" si="39"/>
        <v>7</v>
      </c>
      <c r="L113" s="41">
        <f t="shared" si="40"/>
        <v>21</v>
      </c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8.75" customHeight="1">
      <c r="A114" s="62"/>
      <c r="B114" s="65"/>
      <c r="C114" s="34" t="s">
        <v>73</v>
      </c>
      <c r="D114" s="35"/>
      <c r="E114" s="36"/>
      <c r="F114" s="36"/>
      <c r="G114" s="54"/>
      <c r="H114" s="64">
        <v>21.0</v>
      </c>
      <c r="I114" s="39">
        <v>45348.0</v>
      </c>
      <c r="J114" s="40">
        <v>45354.0</v>
      </c>
      <c r="K114" s="41">
        <f t="shared" si="39"/>
        <v>7</v>
      </c>
      <c r="L114" s="41">
        <f t="shared" si="40"/>
        <v>14</v>
      </c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8.75" customHeight="1">
      <c r="A115" s="62"/>
      <c r="B115" s="65"/>
      <c r="C115" s="34" t="s">
        <v>73</v>
      </c>
      <c r="D115" s="35"/>
      <c r="E115" s="36"/>
      <c r="F115" s="36"/>
      <c r="G115" s="54"/>
      <c r="H115" s="64">
        <v>14.0</v>
      </c>
      <c r="I115" s="39">
        <v>45355.0</v>
      </c>
      <c r="J115" s="40">
        <v>45356.0</v>
      </c>
      <c r="K115" s="41">
        <f t="shared" si="39"/>
        <v>2</v>
      </c>
      <c r="L115" s="41">
        <f t="shared" si="40"/>
        <v>12</v>
      </c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8.75" customHeight="1">
      <c r="A116" s="62"/>
      <c r="B116" s="65"/>
      <c r="C116" s="34" t="s">
        <v>73</v>
      </c>
      <c r="D116" s="35"/>
      <c r="E116" s="36"/>
      <c r="F116" s="36"/>
      <c r="G116" s="54"/>
      <c r="H116" s="64">
        <v>12.0</v>
      </c>
      <c r="I116" s="39">
        <v>45495.0</v>
      </c>
      <c r="J116" s="40">
        <v>45501.0</v>
      </c>
      <c r="K116" s="41">
        <f t="shared" si="39"/>
        <v>7</v>
      </c>
      <c r="L116" s="41">
        <f t="shared" si="40"/>
        <v>5</v>
      </c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8.0" customHeight="1">
      <c r="A117" s="62"/>
      <c r="B117" s="65"/>
      <c r="C117" s="34" t="s">
        <v>74</v>
      </c>
      <c r="D117" s="35">
        <v>21.0</v>
      </c>
      <c r="E117" s="36">
        <v>40926.0</v>
      </c>
      <c r="F117" s="36">
        <v>45291.0</v>
      </c>
      <c r="G117" s="54">
        <f t="shared" ref="G117:G119" si="41">+(F117-E117)/365</f>
        <v>11.95890411</v>
      </c>
      <c r="H117" s="64">
        <f>+IF((F117-E117)&lt;(182.5),((F117-E117)/30*24)/20,IF(AND(G117&gt;0.5,G117&lt;=5),14,IF(AND(G117&gt;5,G117&lt;=10),21,IF(AND(G117&gt;10,G117&lt;=20),28,35))))</f>
        <v>28</v>
      </c>
      <c r="I117" s="39">
        <v>45335.0</v>
      </c>
      <c r="J117" s="40">
        <v>45341.0</v>
      </c>
      <c r="K117" s="41">
        <f t="shared" si="39"/>
        <v>7</v>
      </c>
      <c r="L117" s="41">
        <f t="shared" si="40"/>
        <v>42</v>
      </c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8.75" customHeight="1">
      <c r="A118" s="62"/>
      <c r="B118" s="65"/>
      <c r="C118" s="34" t="s">
        <v>74</v>
      </c>
      <c r="D118" s="35"/>
      <c r="E118" s="36">
        <v>40926.0</v>
      </c>
      <c r="F118" s="36">
        <v>45291.0</v>
      </c>
      <c r="G118" s="54">
        <f t="shared" si="41"/>
        <v>11.95890411</v>
      </c>
      <c r="H118" s="64">
        <v>42.0</v>
      </c>
      <c r="I118" s="39">
        <v>45488.0</v>
      </c>
      <c r="J118" s="40">
        <v>45494.0</v>
      </c>
      <c r="K118" s="41">
        <f t="shared" si="39"/>
        <v>7</v>
      </c>
      <c r="L118" s="41">
        <f t="shared" si="40"/>
        <v>35</v>
      </c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8.75" customHeight="1">
      <c r="A119" s="62"/>
      <c r="B119" s="65"/>
      <c r="C119" s="34" t="s">
        <v>75</v>
      </c>
      <c r="D119" s="35"/>
      <c r="E119" s="36">
        <v>40926.0</v>
      </c>
      <c r="F119" s="36">
        <v>45291.0</v>
      </c>
      <c r="G119" s="54">
        <f t="shared" si="41"/>
        <v>11.95890411</v>
      </c>
      <c r="H119" s="64">
        <f>+IF((F119-E119)&lt;(182.5),((F119-E119)/30*24)/20,IF(AND(G119&gt;0.5,G119&lt;=5),14,IF(AND(G119&gt;5,G119&lt;=10),21,IF(AND(G119&gt;10,G119&lt;=20),28,35))))</f>
        <v>28</v>
      </c>
      <c r="I119" s="39">
        <v>45327.0</v>
      </c>
      <c r="J119" s="40">
        <v>45340.0</v>
      </c>
      <c r="K119" s="41">
        <f t="shared" si="39"/>
        <v>14</v>
      </c>
      <c r="L119" s="41">
        <f t="shared" si="40"/>
        <v>14</v>
      </c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8.75" customHeight="1">
      <c r="A120" s="62"/>
      <c r="B120" s="65"/>
      <c r="C120" s="34" t="s">
        <v>75</v>
      </c>
      <c r="D120" s="35"/>
      <c r="E120" s="36"/>
      <c r="F120" s="36"/>
      <c r="G120" s="54"/>
      <c r="H120" s="64">
        <v>14.0</v>
      </c>
      <c r="I120" s="39">
        <v>45558.0</v>
      </c>
      <c r="J120" s="40">
        <v>45564.0</v>
      </c>
      <c r="K120" s="41">
        <f t="shared" si="39"/>
        <v>7</v>
      </c>
      <c r="L120" s="41">
        <f t="shared" si="40"/>
        <v>7</v>
      </c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8.75" customHeight="1">
      <c r="A121" s="62"/>
      <c r="B121" s="65"/>
      <c r="C121" s="34" t="s">
        <v>75</v>
      </c>
      <c r="D121" s="35"/>
      <c r="E121" s="36"/>
      <c r="F121" s="36"/>
      <c r="G121" s="54"/>
      <c r="H121" s="64">
        <v>7.0</v>
      </c>
      <c r="I121" s="39">
        <v>45593.0</v>
      </c>
      <c r="J121" s="40">
        <v>45599.0</v>
      </c>
      <c r="K121" s="41">
        <f t="shared" si="39"/>
        <v>7</v>
      </c>
      <c r="L121" s="41">
        <f t="shared" si="40"/>
        <v>0</v>
      </c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8.75" customHeight="1">
      <c r="A122" s="1"/>
      <c r="B122" s="65"/>
      <c r="C122" s="34" t="s">
        <v>76</v>
      </c>
      <c r="D122" s="35"/>
      <c r="E122" s="36">
        <v>42614.0</v>
      </c>
      <c r="F122" s="36">
        <v>45291.0</v>
      </c>
      <c r="G122" s="54">
        <f t="shared" ref="G122:G126" si="42">+(F122-E122)/365</f>
        <v>7.334246575</v>
      </c>
      <c r="H122" s="64">
        <f>+IF((F122-E122)&lt;(182.5),((F122-E122)/30*24)/20,IF(AND(G122&gt;0.5,G122&lt;=5),14,IF(AND(G122&gt;5,G122&lt;=10),21,IF(AND(G122&gt;10,G122&lt;=20),28,35))))</f>
        <v>21</v>
      </c>
      <c r="I122" s="39">
        <v>45320.0</v>
      </c>
      <c r="J122" s="40">
        <v>45326.0</v>
      </c>
      <c r="K122" s="41">
        <f t="shared" si="39"/>
        <v>7</v>
      </c>
      <c r="L122" s="41">
        <f t="shared" si="40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65"/>
      <c r="C123" s="34" t="s">
        <v>76</v>
      </c>
      <c r="D123" s="35"/>
      <c r="E123" s="36">
        <v>42614.0</v>
      </c>
      <c r="F123" s="36">
        <v>45291.0</v>
      </c>
      <c r="G123" s="54">
        <f t="shared" si="42"/>
        <v>7.334246575</v>
      </c>
      <c r="H123" s="64">
        <v>14.0</v>
      </c>
      <c r="I123" s="39">
        <v>45362.0</v>
      </c>
      <c r="J123" s="40">
        <v>45368.0</v>
      </c>
      <c r="K123" s="41">
        <f t="shared" si="39"/>
        <v>7</v>
      </c>
      <c r="L123" s="41">
        <f t="shared" si="40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65"/>
      <c r="C124" s="34" t="s">
        <v>76</v>
      </c>
      <c r="D124" s="35"/>
      <c r="E124" s="36">
        <v>42614.0</v>
      </c>
      <c r="F124" s="36">
        <v>45291.0</v>
      </c>
      <c r="G124" s="54">
        <f t="shared" si="42"/>
        <v>7.334246575</v>
      </c>
      <c r="H124" s="64">
        <v>7.0</v>
      </c>
      <c r="I124" s="39">
        <v>45572.0</v>
      </c>
      <c r="J124" s="40">
        <v>45578.0</v>
      </c>
      <c r="K124" s="41">
        <f t="shared" si="39"/>
        <v>7</v>
      </c>
      <c r="L124" s="41">
        <f t="shared" si="40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65"/>
      <c r="C125" s="34" t="s">
        <v>77</v>
      </c>
      <c r="D125" s="35"/>
      <c r="E125" s="36">
        <v>41403.0</v>
      </c>
      <c r="F125" s="36">
        <v>45291.0</v>
      </c>
      <c r="G125" s="54">
        <f t="shared" si="42"/>
        <v>10.65205479</v>
      </c>
      <c r="H125" s="64">
        <f t="shared" ref="H125:H126" si="43">+IF((F125-E125)&lt;(182.5),((F125-E125)/30*24)/20,IF(AND(G125&gt;0.5,G125&lt;=5),14,IF(AND(G125&gt;5,G125&lt;=10),21,IF(AND(G125&gt;10,G125&lt;=20),28,35))))</f>
        <v>28</v>
      </c>
      <c r="I125" s="39">
        <v>45341.0</v>
      </c>
      <c r="J125" s="40">
        <v>45354.0</v>
      </c>
      <c r="K125" s="41">
        <f t="shared" si="39"/>
        <v>14</v>
      </c>
      <c r="L125" s="41">
        <f t="shared" si="40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6"/>
      <c r="C126" s="34" t="s">
        <v>78</v>
      </c>
      <c r="D126" s="35"/>
      <c r="E126" s="36">
        <v>43229.0</v>
      </c>
      <c r="F126" s="36">
        <v>45291.0</v>
      </c>
      <c r="G126" s="54">
        <f t="shared" si="42"/>
        <v>5.649315068</v>
      </c>
      <c r="H126" s="64">
        <f t="shared" si="43"/>
        <v>21</v>
      </c>
      <c r="I126" s="39">
        <v>45222.0</v>
      </c>
      <c r="J126" s="40">
        <v>45228.0</v>
      </c>
      <c r="K126" s="41">
        <f t="shared" si="39"/>
        <v>7</v>
      </c>
      <c r="L126" s="41">
        <f t="shared" si="40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6"/>
      <c r="C127" s="34" t="s">
        <v>78</v>
      </c>
      <c r="D127" s="35"/>
      <c r="E127" s="36"/>
      <c r="F127" s="36"/>
      <c r="G127" s="54"/>
      <c r="H127" s="64">
        <v>14.0</v>
      </c>
      <c r="I127" s="39">
        <v>45313.0</v>
      </c>
      <c r="J127" s="40">
        <v>45319.0</v>
      </c>
      <c r="K127" s="41">
        <f t="shared" si="39"/>
        <v>7</v>
      </c>
      <c r="L127" s="41">
        <f t="shared" si="40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6"/>
      <c r="C128" s="34" t="s">
        <v>78</v>
      </c>
      <c r="D128" s="35"/>
      <c r="E128" s="36"/>
      <c r="F128" s="36"/>
      <c r="G128" s="54"/>
      <c r="H128" s="64">
        <v>7.0</v>
      </c>
      <c r="I128" s="39">
        <v>45355.0</v>
      </c>
      <c r="J128" s="40">
        <v>45361.0</v>
      </c>
      <c r="K128" s="41">
        <f t="shared" si="39"/>
        <v>7</v>
      </c>
      <c r="L128" s="41">
        <f t="shared" si="40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61"/>
      <c r="C129" s="34" t="s">
        <v>79</v>
      </c>
      <c r="D129" s="35"/>
      <c r="E129" s="36">
        <v>42730.0</v>
      </c>
      <c r="F129" s="36">
        <v>45291.0</v>
      </c>
      <c r="G129" s="54">
        <f>+(F129-E129)/365</f>
        <v>7.016438356</v>
      </c>
      <c r="H129" s="64">
        <f>+IF((F129-E129)&lt;(182.5),((F129-E129)/30*24)/20,IF(AND(G129&gt;0.5,G129&lt;=5),14,IF(AND(G129&gt;5,G129&lt;=10),21,IF(AND(G129&gt;10,G129&lt;=20),28,35))))</f>
        <v>21</v>
      </c>
      <c r="I129" s="39">
        <v>45292.0</v>
      </c>
      <c r="J129" s="40">
        <v>45298.0</v>
      </c>
      <c r="K129" s="41">
        <f t="shared" si="39"/>
        <v>7</v>
      </c>
      <c r="L129" s="41">
        <f t="shared" si="40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61"/>
      <c r="C130" s="34" t="s">
        <v>79</v>
      </c>
      <c r="D130" s="35"/>
      <c r="E130" s="36"/>
      <c r="F130" s="36"/>
      <c r="G130" s="54"/>
      <c r="H130" s="64">
        <v>14.0</v>
      </c>
      <c r="I130" s="39">
        <v>45306.0</v>
      </c>
      <c r="J130" s="40">
        <v>45312.0</v>
      </c>
      <c r="K130" s="41">
        <f t="shared" si="39"/>
        <v>7</v>
      </c>
      <c r="L130" s="41">
        <f t="shared" si="40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61"/>
      <c r="C131" s="34" t="s">
        <v>79</v>
      </c>
      <c r="D131" s="35"/>
      <c r="E131" s="36"/>
      <c r="F131" s="36"/>
      <c r="G131" s="54"/>
      <c r="H131" s="64">
        <v>7.0</v>
      </c>
      <c r="I131" s="39">
        <v>45600.0</v>
      </c>
      <c r="J131" s="40">
        <v>45606.0</v>
      </c>
      <c r="K131" s="41">
        <f t="shared" si="39"/>
        <v>7</v>
      </c>
      <c r="L131" s="41">
        <f t="shared" si="40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61"/>
      <c r="C132" s="34" t="s">
        <v>80</v>
      </c>
      <c r="D132" s="35"/>
      <c r="E132" s="36">
        <v>41852.0</v>
      </c>
      <c r="F132" s="36">
        <v>45291.0</v>
      </c>
      <c r="G132" s="54">
        <f t="shared" ref="G132:G134" si="44">+(F132-E132)/365</f>
        <v>9.421917808</v>
      </c>
      <c r="H132" s="64">
        <f t="shared" ref="H132:H134" si="45">+IF((F132-E132)&lt;(182.5),((F132-E132)/30*24)/20,IF(AND(G132&gt;0.5,G132&lt;=5),14,IF(AND(G132&gt;5,G132&lt;=10),21,IF(AND(G132&gt;10,G132&lt;=20),28,35))))</f>
        <v>21</v>
      </c>
      <c r="I132" s="39"/>
      <c r="J132" s="40"/>
      <c r="K132" s="41" t="str">
        <f t="shared" si="39"/>
        <v/>
      </c>
      <c r="L132" s="41">
        <f t="shared" si="40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61"/>
      <c r="C133" s="34" t="s">
        <v>127</v>
      </c>
      <c r="D133" s="35"/>
      <c r="E133" s="36">
        <v>45154.0</v>
      </c>
      <c r="F133" s="36">
        <v>45291.0</v>
      </c>
      <c r="G133" s="54">
        <f t="shared" si="44"/>
        <v>0.3753424658</v>
      </c>
      <c r="H133" s="64">
        <f t="shared" si="45"/>
        <v>5.48</v>
      </c>
      <c r="I133" s="39">
        <v>45301.0</v>
      </c>
      <c r="J133" s="40">
        <v>45305.0</v>
      </c>
      <c r="K133" s="41">
        <f t="shared" si="39"/>
        <v>5</v>
      </c>
      <c r="L133" s="41">
        <f t="shared" si="40"/>
        <v>0.48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7.25" customHeight="1">
      <c r="A134" s="1"/>
      <c r="B134" s="61"/>
      <c r="C134" s="34" t="s">
        <v>82</v>
      </c>
      <c r="D134" s="35"/>
      <c r="E134" s="36">
        <v>41330.0</v>
      </c>
      <c r="F134" s="36">
        <v>45291.0</v>
      </c>
      <c r="G134" s="37">
        <f t="shared" si="44"/>
        <v>10.85205479</v>
      </c>
      <c r="H134" s="38">
        <f t="shared" si="45"/>
        <v>28</v>
      </c>
      <c r="I134" s="39">
        <v>45313.0</v>
      </c>
      <c r="J134" s="40">
        <v>45326.0</v>
      </c>
      <c r="K134" s="41">
        <f t="shared" si="39"/>
        <v>14</v>
      </c>
      <c r="L134" s="41">
        <f t="shared" si="40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61"/>
      <c r="C135" s="28" t="s">
        <v>83</v>
      </c>
      <c r="D135" s="51"/>
      <c r="E135" s="46"/>
      <c r="F135" s="53"/>
      <c r="G135" s="53"/>
      <c r="H135" s="48"/>
      <c r="I135" s="32"/>
      <c r="J135" s="32"/>
      <c r="K135" s="32"/>
      <c r="L135" s="3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61"/>
      <c r="C136" s="28"/>
      <c r="D136" s="51"/>
      <c r="E136" s="46"/>
      <c r="F136" s="53"/>
      <c r="G136" s="53"/>
      <c r="H136" s="48"/>
      <c r="I136" s="32"/>
      <c r="J136" s="32"/>
      <c r="K136" s="32"/>
      <c r="L136" s="3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34" t="s">
        <v>84</v>
      </c>
      <c r="D137" s="35">
        <v>5.0</v>
      </c>
      <c r="E137" s="36">
        <v>42037.0</v>
      </c>
      <c r="F137" s="36">
        <v>45291.0</v>
      </c>
      <c r="G137" s="54">
        <f t="shared" ref="G137:G138" si="46">+(F137-E137)/365</f>
        <v>8.915068493</v>
      </c>
      <c r="H137" s="64">
        <f>+IF((F137-E137)&lt;(182.5),((F137-E137)/30*24)/20,IF(AND(G137&gt;0.5,G137&lt;=5),14,IF(AND(G137&gt;5,G137&lt;=10),21,IF(AND(G137&gt;10,G137&lt;=20),28,35))))</f>
        <v>21</v>
      </c>
      <c r="I137" s="39">
        <v>45336.0</v>
      </c>
      <c r="J137" s="40">
        <v>45349.0</v>
      </c>
      <c r="K137" s="41">
        <f t="shared" ref="K137:K145" si="47">IF(I137="","",+J137-I137+1)</f>
        <v>14</v>
      </c>
      <c r="L137" s="41">
        <f t="shared" ref="L137:L145" si="48">IF(K137&lt;&gt;"",D137+H137-K137,H137)</f>
        <v>12</v>
      </c>
      <c r="M137" s="56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34" t="s">
        <v>84</v>
      </c>
      <c r="D138" s="35"/>
      <c r="E138" s="36">
        <v>42037.0</v>
      </c>
      <c r="F138" s="36">
        <v>45291.0</v>
      </c>
      <c r="G138" s="54">
        <f t="shared" si="46"/>
        <v>8.915068493</v>
      </c>
      <c r="H138" s="64">
        <v>12.0</v>
      </c>
      <c r="I138" s="39">
        <v>45523.0</v>
      </c>
      <c r="J138" s="40">
        <v>45532.0</v>
      </c>
      <c r="K138" s="41">
        <f t="shared" si="47"/>
        <v>10</v>
      </c>
      <c r="L138" s="41">
        <f t="shared" si="48"/>
        <v>2</v>
      </c>
      <c r="M138" s="56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34" t="s">
        <v>84</v>
      </c>
      <c r="D139" s="35"/>
      <c r="E139" s="36"/>
      <c r="F139" s="36"/>
      <c r="G139" s="37"/>
      <c r="H139" s="64">
        <v>2.0</v>
      </c>
      <c r="I139" s="39">
        <v>45593.0</v>
      </c>
      <c r="J139" s="40">
        <v>45594.0</v>
      </c>
      <c r="K139" s="41">
        <f t="shared" si="47"/>
        <v>2</v>
      </c>
      <c r="L139" s="41">
        <f t="shared" si="48"/>
        <v>0</v>
      </c>
      <c r="M139" s="56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6"/>
      <c r="C140" s="75" t="s">
        <v>50</v>
      </c>
      <c r="D140" s="85">
        <v>35.0</v>
      </c>
      <c r="E140" s="86">
        <v>43252.0</v>
      </c>
      <c r="F140" s="36">
        <v>45291.0</v>
      </c>
      <c r="G140" s="87">
        <f t="shared" ref="G140:G141" si="49">+(F140-E140)/365</f>
        <v>5.58630137</v>
      </c>
      <c r="H140" s="88">
        <f t="shared" ref="H140:H141" si="50">+IF((F140-E140)&lt;(182.5),((F140-E140)/30*24)/20,IF(AND(G140&gt;0.5,G140&lt;=5),14,IF(AND(G140&gt;5,G140&lt;=10),21,IF(AND(G140&gt;10,G140&lt;=20),28,35))))</f>
        <v>21</v>
      </c>
      <c r="I140" s="40"/>
      <c r="J140" s="40"/>
      <c r="K140" s="57" t="str">
        <f t="shared" si="47"/>
        <v/>
      </c>
      <c r="L140" s="57">
        <f t="shared" si="48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4"/>
      <c r="B141" s="1"/>
      <c r="C141" s="34" t="s">
        <v>86</v>
      </c>
      <c r="D141" s="35"/>
      <c r="E141" s="36">
        <v>44385.0</v>
      </c>
      <c r="F141" s="36">
        <v>45291.0</v>
      </c>
      <c r="G141" s="37">
        <f t="shared" si="49"/>
        <v>2.482191781</v>
      </c>
      <c r="H141" s="38">
        <f t="shared" si="50"/>
        <v>14</v>
      </c>
      <c r="I141" s="39">
        <v>45306.0</v>
      </c>
      <c r="J141" s="40">
        <v>45312.0</v>
      </c>
      <c r="K141" s="41">
        <f t="shared" si="47"/>
        <v>7</v>
      </c>
      <c r="L141" s="41">
        <f t="shared" si="48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4"/>
      <c r="B142" s="1"/>
      <c r="C142" s="34" t="s">
        <v>86</v>
      </c>
      <c r="D142" s="35"/>
      <c r="E142" s="36"/>
      <c r="F142" s="36"/>
      <c r="G142" s="37"/>
      <c r="H142" s="38">
        <v>7.0</v>
      </c>
      <c r="I142" s="39">
        <v>45523.0</v>
      </c>
      <c r="J142" s="40">
        <v>45529.0</v>
      </c>
      <c r="K142" s="41">
        <f t="shared" si="47"/>
        <v>7</v>
      </c>
      <c r="L142" s="41">
        <f t="shared" si="48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4"/>
      <c r="B143" s="1"/>
      <c r="C143" s="34" t="s">
        <v>109</v>
      </c>
      <c r="D143" s="35"/>
      <c r="E143" s="36">
        <v>44805.0</v>
      </c>
      <c r="F143" s="36">
        <v>45291.0</v>
      </c>
      <c r="G143" s="37">
        <f t="shared" ref="G143:G145" si="51">+(F143-E143)/365</f>
        <v>1.331506849</v>
      </c>
      <c r="H143" s="38">
        <f t="shared" ref="H143:H145" si="52">+IF((F143-E143)&lt;(182.5),((F143-E143)/30*24)/20,IF(AND(G143&gt;0.5,G143&lt;=5),14,IF(AND(G143&gt;5,G143&lt;=10),21,IF(AND(G143&gt;10,G143&lt;=20),28,35))))</f>
        <v>14</v>
      </c>
      <c r="I143" s="39">
        <v>45236.0</v>
      </c>
      <c r="J143" s="40">
        <v>45242.0</v>
      </c>
      <c r="K143" s="41">
        <f t="shared" si="47"/>
        <v>7</v>
      </c>
      <c r="L143" s="41">
        <f t="shared" si="48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4"/>
      <c r="B144" s="1"/>
      <c r="C144" s="34" t="s">
        <v>128</v>
      </c>
      <c r="D144" s="35"/>
      <c r="E144" s="36">
        <v>44935.0</v>
      </c>
      <c r="F144" s="36">
        <v>45291.0</v>
      </c>
      <c r="G144" s="37">
        <f t="shared" si="51"/>
        <v>0.9753424658</v>
      </c>
      <c r="H144" s="38">
        <f t="shared" si="52"/>
        <v>14</v>
      </c>
      <c r="I144" s="39">
        <v>45488.0</v>
      </c>
      <c r="J144" s="40">
        <v>45494.0</v>
      </c>
      <c r="K144" s="41">
        <f t="shared" si="47"/>
        <v>7</v>
      </c>
      <c r="L144" s="41">
        <f t="shared" si="48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4"/>
      <c r="B145" s="1"/>
      <c r="C145" s="34" t="s">
        <v>129</v>
      </c>
      <c r="D145" s="35"/>
      <c r="E145" s="36">
        <v>44935.0</v>
      </c>
      <c r="F145" s="36">
        <v>45291.0</v>
      </c>
      <c r="G145" s="37">
        <f t="shared" si="51"/>
        <v>0.9753424658</v>
      </c>
      <c r="H145" s="38">
        <f t="shared" si="52"/>
        <v>14</v>
      </c>
      <c r="I145" s="39"/>
      <c r="J145" s="40"/>
      <c r="K145" s="41" t="str">
        <f t="shared" si="47"/>
        <v/>
      </c>
      <c r="L145" s="41">
        <f t="shared" si="48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4"/>
      <c r="B146" s="1"/>
      <c r="C146" s="44"/>
      <c r="D146" s="45"/>
      <c r="E146" s="46"/>
      <c r="F146" s="46"/>
      <c r="G146" s="47"/>
      <c r="H146" s="48"/>
      <c r="I146" s="53"/>
      <c r="J146" s="53"/>
      <c r="K146" s="49"/>
      <c r="L146" s="49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4"/>
      <c r="B147" s="1"/>
      <c r="C147" s="28" t="s">
        <v>88</v>
      </c>
      <c r="D147" s="51"/>
      <c r="E147" s="33"/>
      <c r="F147" s="33"/>
      <c r="G147" s="33"/>
      <c r="H147" s="33"/>
      <c r="I147" s="33"/>
      <c r="J147" s="33"/>
      <c r="K147" s="32"/>
      <c r="L147" s="3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4"/>
      <c r="B148" s="1"/>
      <c r="C148" s="28"/>
      <c r="D148" s="51"/>
      <c r="E148" s="33"/>
      <c r="F148" s="33"/>
      <c r="G148" s="33"/>
      <c r="H148" s="33"/>
      <c r="I148" s="33"/>
      <c r="J148" s="33"/>
      <c r="K148" s="32"/>
      <c r="L148" s="3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4"/>
      <c r="B149" s="1"/>
      <c r="C149" s="34" t="s">
        <v>89</v>
      </c>
      <c r="D149" s="35">
        <v>9.0</v>
      </c>
      <c r="E149" s="36">
        <v>41453.0</v>
      </c>
      <c r="F149" s="36">
        <v>45291.0</v>
      </c>
      <c r="G149" s="37">
        <f>+(F149-E149)/365</f>
        <v>10.51506849</v>
      </c>
      <c r="H149" s="38">
        <f>+IF((F149-E149)&lt;(182.5),((F149-E149)/30*24)/20,IF(AND(G149&gt;0.5,G149&lt;=5),14,IF(AND(G149&gt;5,G149&lt;=10),21,IF(AND(G149&gt;10,G149&lt;=20),28,35))))</f>
        <v>28</v>
      </c>
      <c r="I149" s="39">
        <v>45334.0</v>
      </c>
      <c r="J149" s="40">
        <v>45347.0</v>
      </c>
      <c r="K149" s="41">
        <f t="shared" ref="K149:K161" si="53">IF(I149="","",+J149-I149+1)</f>
        <v>14</v>
      </c>
      <c r="L149" s="41">
        <f t="shared" ref="L149:L161" si="54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75" customHeight="1">
      <c r="A150" s="4"/>
      <c r="B150" s="1"/>
      <c r="C150" s="34" t="s">
        <v>89</v>
      </c>
      <c r="D150" s="35"/>
      <c r="E150" s="36"/>
      <c r="F150" s="36"/>
      <c r="G150" s="42"/>
      <c r="H150" s="43">
        <v>23.0</v>
      </c>
      <c r="I150" s="39">
        <v>45495.0</v>
      </c>
      <c r="J150" s="40">
        <v>45501.0</v>
      </c>
      <c r="K150" s="41">
        <f t="shared" si="53"/>
        <v>7</v>
      </c>
      <c r="L150" s="41">
        <f t="shared" si="54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75" customHeight="1">
      <c r="A151" s="4"/>
      <c r="B151" s="1"/>
      <c r="C151" s="34" t="s">
        <v>90</v>
      </c>
      <c r="D151" s="35"/>
      <c r="E151" s="36">
        <v>42937.0</v>
      </c>
      <c r="F151" s="36">
        <v>45291.0</v>
      </c>
      <c r="G151" s="42">
        <f t="shared" ref="G151:G159" si="55">+(F151-E151)/365</f>
        <v>6.449315068</v>
      </c>
      <c r="H151" s="43">
        <f t="shared" ref="H151:H159" si="56">+IF((F151-E151)&lt;(182.5),((F151-E151)/30*24)/20,IF(AND(G151&gt;0.5,G151&lt;=5),14,IF(AND(G151&gt;5,G151&lt;=10),21,IF(AND(G151&gt;10,G151&lt;=20),28,35))))</f>
        <v>21</v>
      </c>
      <c r="I151" s="66">
        <v>45327.0</v>
      </c>
      <c r="J151" s="40">
        <v>45347.0</v>
      </c>
      <c r="K151" s="41">
        <f t="shared" si="53"/>
        <v>21</v>
      </c>
      <c r="L151" s="41">
        <f t="shared" si="54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75" customHeight="1">
      <c r="A152" s="4"/>
      <c r="B152" s="1"/>
      <c r="C152" s="34" t="s">
        <v>130</v>
      </c>
      <c r="D152" s="35"/>
      <c r="E152" s="36">
        <v>45064.0</v>
      </c>
      <c r="F152" s="36">
        <v>45291.0</v>
      </c>
      <c r="G152" s="42">
        <f t="shared" si="55"/>
        <v>0.6219178082</v>
      </c>
      <c r="H152" s="43">
        <f t="shared" si="56"/>
        <v>14</v>
      </c>
      <c r="I152" s="66">
        <v>45313.0</v>
      </c>
      <c r="J152" s="40">
        <v>45326.0</v>
      </c>
      <c r="K152" s="41">
        <f t="shared" si="53"/>
        <v>14</v>
      </c>
      <c r="L152" s="41">
        <f t="shared" si="54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75" customHeight="1">
      <c r="A153" s="4"/>
      <c r="B153" s="1"/>
      <c r="C153" s="34" t="s">
        <v>91</v>
      </c>
      <c r="D153" s="35"/>
      <c r="E153" s="36">
        <v>43892.0</v>
      </c>
      <c r="F153" s="36">
        <v>45291.0</v>
      </c>
      <c r="G153" s="42">
        <f t="shared" si="55"/>
        <v>3.832876712</v>
      </c>
      <c r="H153" s="43">
        <f t="shared" si="56"/>
        <v>14</v>
      </c>
      <c r="I153" s="39" t="s">
        <v>131</v>
      </c>
      <c r="J153" s="67"/>
      <c r="K153" s="41" t="str">
        <f t="shared" si="53"/>
        <v>#VALUE!</v>
      </c>
      <c r="L153" s="41" t="str">
        <f t="shared" si="54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75" customHeight="1">
      <c r="A154" s="4"/>
      <c r="B154" s="1"/>
      <c r="C154" s="34" t="s">
        <v>92</v>
      </c>
      <c r="D154" s="35"/>
      <c r="E154" s="36">
        <v>43892.0</v>
      </c>
      <c r="F154" s="36">
        <v>45291.0</v>
      </c>
      <c r="G154" s="42">
        <f t="shared" si="55"/>
        <v>3.832876712</v>
      </c>
      <c r="H154" s="43">
        <f t="shared" si="56"/>
        <v>14</v>
      </c>
      <c r="I154" s="66">
        <v>45341.0</v>
      </c>
      <c r="J154" s="67">
        <v>45354.0</v>
      </c>
      <c r="K154" s="41">
        <f t="shared" si="53"/>
        <v>14</v>
      </c>
      <c r="L154" s="41">
        <f t="shared" si="54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75" customHeight="1">
      <c r="A155" s="4"/>
      <c r="B155" s="1"/>
      <c r="C155" s="75" t="s">
        <v>132</v>
      </c>
      <c r="D155" s="85"/>
      <c r="E155" s="86">
        <v>45170.0</v>
      </c>
      <c r="F155" s="36">
        <v>45291.0</v>
      </c>
      <c r="G155" s="42">
        <f t="shared" si="55"/>
        <v>0.3315068493</v>
      </c>
      <c r="H155" s="43">
        <f t="shared" si="56"/>
        <v>4.84</v>
      </c>
      <c r="I155" s="39">
        <v>45544.0</v>
      </c>
      <c r="J155" s="40">
        <v>45548.0</v>
      </c>
      <c r="K155" s="41">
        <f t="shared" si="53"/>
        <v>5</v>
      </c>
      <c r="L155" s="41">
        <f t="shared" si="54"/>
        <v>-0.16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75" customHeight="1">
      <c r="A156" s="4"/>
      <c r="B156" s="1"/>
      <c r="C156" s="75" t="s">
        <v>133</v>
      </c>
      <c r="D156" s="85"/>
      <c r="E156" s="86">
        <v>45173.0</v>
      </c>
      <c r="F156" s="36">
        <v>45291.0</v>
      </c>
      <c r="G156" s="42">
        <f t="shared" si="55"/>
        <v>0.3232876712</v>
      </c>
      <c r="H156" s="43">
        <f t="shared" si="56"/>
        <v>4.72</v>
      </c>
      <c r="I156" s="39">
        <v>45451.0</v>
      </c>
      <c r="J156" s="40">
        <v>45455.0</v>
      </c>
      <c r="K156" s="41">
        <f t="shared" si="53"/>
        <v>5</v>
      </c>
      <c r="L156" s="41">
        <f t="shared" si="54"/>
        <v>-0.28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75" customHeight="1">
      <c r="A157" s="4"/>
      <c r="B157" s="1"/>
      <c r="C157" s="34" t="s">
        <v>94</v>
      </c>
      <c r="D157" s="35"/>
      <c r="E157" s="36">
        <v>43833.0</v>
      </c>
      <c r="F157" s="36">
        <v>45291.0</v>
      </c>
      <c r="G157" s="42">
        <f t="shared" si="55"/>
        <v>3.994520548</v>
      </c>
      <c r="H157" s="43">
        <f t="shared" si="56"/>
        <v>14</v>
      </c>
      <c r="I157" s="66">
        <v>45341.0</v>
      </c>
      <c r="J157" s="67">
        <v>45354.0</v>
      </c>
      <c r="K157" s="41">
        <f t="shared" si="53"/>
        <v>14</v>
      </c>
      <c r="L157" s="41">
        <f t="shared" si="54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75" customHeight="1">
      <c r="A158" s="4"/>
      <c r="B158" s="1"/>
      <c r="C158" s="34" t="s">
        <v>95</v>
      </c>
      <c r="D158" s="35"/>
      <c r="E158" s="36">
        <v>43833.0</v>
      </c>
      <c r="F158" s="36">
        <v>45291.0</v>
      </c>
      <c r="G158" s="42">
        <f t="shared" si="55"/>
        <v>3.994520548</v>
      </c>
      <c r="H158" s="43">
        <f t="shared" si="56"/>
        <v>14</v>
      </c>
      <c r="I158" s="39" t="s">
        <v>131</v>
      </c>
      <c r="J158" s="67"/>
      <c r="K158" s="41" t="str">
        <f t="shared" si="53"/>
        <v>#VALUE!</v>
      </c>
      <c r="L158" s="41" t="str">
        <f t="shared" si="54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75" customHeight="1">
      <c r="A159" s="4"/>
      <c r="B159" s="1"/>
      <c r="C159" s="34" t="s">
        <v>96</v>
      </c>
      <c r="D159" s="35">
        <v>7.0</v>
      </c>
      <c r="E159" s="36">
        <v>43833.0</v>
      </c>
      <c r="F159" s="36">
        <v>45291.0</v>
      </c>
      <c r="G159" s="42">
        <f t="shared" si="55"/>
        <v>3.994520548</v>
      </c>
      <c r="H159" s="43">
        <f t="shared" si="56"/>
        <v>14</v>
      </c>
      <c r="I159" s="66">
        <v>45313.0</v>
      </c>
      <c r="J159" s="67">
        <v>45326.0</v>
      </c>
      <c r="K159" s="41">
        <f t="shared" si="53"/>
        <v>14</v>
      </c>
      <c r="L159" s="41">
        <f t="shared" si="54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75" customHeight="1">
      <c r="A160" s="4"/>
      <c r="B160" s="1"/>
      <c r="C160" s="34" t="s">
        <v>96</v>
      </c>
      <c r="D160" s="35"/>
      <c r="E160" s="36"/>
      <c r="F160" s="36"/>
      <c r="G160" s="42"/>
      <c r="H160" s="43">
        <v>7.0</v>
      </c>
      <c r="I160" s="66">
        <v>45544.0</v>
      </c>
      <c r="J160" s="67">
        <v>45550.0</v>
      </c>
      <c r="K160" s="41">
        <f t="shared" si="53"/>
        <v>7</v>
      </c>
      <c r="L160" s="41">
        <f t="shared" si="54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75" customHeight="1">
      <c r="A161" s="4"/>
      <c r="B161" s="1"/>
      <c r="C161" s="34" t="s">
        <v>97</v>
      </c>
      <c r="D161" s="35"/>
      <c r="E161" s="36">
        <v>43833.0</v>
      </c>
      <c r="F161" s="36">
        <v>45291.0</v>
      </c>
      <c r="G161" s="42">
        <f>+(F161-E161)/365</f>
        <v>3.994520548</v>
      </c>
      <c r="H161" s="43">
        <f>+IF((F161-E161)&lt;(182.5),((F161-E161)/30*24)/20,IF(AND(G161&gt;0.5,G161&lt;=5),14,IF(AND(G161&gt;5,G161&lt;=10),21,IF(AND(G161&gt;10,G161&lt;=20),28,35))))</f>
        <v>14</v>
      </c>
      <c r="I161" s="66"/>
      <c r="J161" s="67"/>
      <c r="K161" s="41" t="str">
        <f t="shared" si="53"/>
        <v/>
      </c>
      <c r="L161" s="41">
        <f t="shared" si="54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1"/>
      <c r="C162" s="68"/>
      <c r="D162" s="68"/>
      <c r="E162" s="69"/>
      <c r="F162" s="69"/>
      <c r="G162" s="70" t="str">
        <f t="shared" ref="G162:G163" si="57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1"/>
      <c r="C163" s="68"/>
      <c r="D163" s="68"/>
      <c r="E163" s="69"/>
      <c r="F163" s="69"/>
      <c r="G163" s="70" t="str">
        <f t="shared" si="57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1"/>
      <c r="C164" s="1"/>
      <c r="D164" s="1"/>
      <c r="E164" s="2"/>
      <c r="F164" s="2"/>
      <c r="G164" s="3"/>
      <c r="H164" s="68"/>
      <c r="I164" s="69"/>
      <c r="J164" s="69"/>
      <c r="K164" s="70" t="str">
        <f t="shared" ref="K164:K282" si="58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1"/>
      <c r="C165" s="1"/>
      <c r="D165" s="1"/>
      <c r="E165" s="2"/>
      <c r="F165" s="2"/>
      <c r="G165" s="3"/>
      <c r="H165" s="68"/>
      <c r="I165" s="69"/>
      <c r="J165" s="69"/>
      <c r="K165" s="70" t="str">
        <f t="shared" si="58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1"/>
      <c r="C166" s="1"/>
      <c r="D166" s="1"/>
      <c r="E166" s="2"/>
      <c r="F166" s="2"/>
      <c r="G166" s="3"/>
      <c r="H166" s="68"/>
      <c r="I166" s="69"/>
      <c r="J166" s="69"/>
      <c r="K166" s="70" t="str">
        <f t="shared" si="58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1"/>
      <c r="C167" s="1"/>
      <c r="D167" s="1"/>
      <c r="E167" s="2"/>
      <c r="F167" s="2"/>
      <c r="G167" s="3"/>
      <c r="H167" s="68"/>
      <c r="I167" s="69"/>
      <c r="J167" s="69"/>
      <c r="K167" s="70" t="str">
        <f t="shared" si="58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1"/>
      <c r="C168" s="1"/>
      <c r="D168" s="1"/>
      <c r="E168" s="2"/>
      <c r="F168" s="2"/>
      <c r="G168" s="3"/>
      <c r="H168" s="68"/>
      <c r="I168" s="69"/>
      <c r="J168" s="69"/>
      <c r="K168" s="70" t="str">
        <f t="shared" si="58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1"/>
      <c r="C169" s="1"/>
      <c r="D169" s="1"/>
      <c r="E169" s="2"/>
      <c r="F169" s="2"/>
      <c r="G169" s="3"/>
      <c r="H169" s="68"/>
      <c r="I169" s="69"/>
      <c r="J169" s="69"/>
      <c r="K169" s="70" t="str">
        <f t="shared" si="58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1"/>
      <c r="C170" s="1"/>
      <c r="D170" s="1"/>
      <c r="E170" s="2"/>
      <c r="F170" s="2"/>
      <c r="G170" s="3"/>
      <c r="H170" s="68"/>
      <c r="I170" s="69"/>
      <c r="J170" s="69"/>
      <c r="K170" s="70" t="str">
        <f t="shared" si="58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1"/>
      <c r="C171" s="1"/>
      <c r="D171" s="1"/>
      <c r="E171" s="2"/>
      <c r="F171" s="2"/>
      <c r="G171" s="3"/>
      <c r="H171" s="68"/>
      <c r="I171" s="69"/>
      <c r="J171" s="69"/>
      <c r="K171" s="70" t="str">
        <f t="shared" si="58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1"/>
      <c r="C172" s="1"/>
      <c r="D172" s="1"/>
      <c r="E172" s="2"/>
      <c r="F172" s="2"/>
      <c r="G172" s="3"/>
      <c r="H172" s="68"/>
      <c r="I172" s="69"/>
      <c r="J172" s="69"/>
      <c r="K172" s="70" t="str">
        <f t="shared" si="58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1"/>
      <c r="C173" s="1"/>
      <c r="D173" s="1"/>
      <c r="E173" s="2"/>
      <c r="F173" s="2"/>
      <c r="G173" s="3"/>
      <c r="H173" s="68"/>
      <c r="I173" s="69"/>
      <c r="J173" s="69"/>
      <c r="K173" s="70" t="str">
        <f t="shared" si="58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1"/>
      <c r="C174" s="1"/>
      <c r="D174" s="1"/>
      <c r="E174" s="2"/>
      <c r="F174" s="2"/>
      <c r="G174" s="3"/>
      <c r="H174" s="68"/>
      <c r="I174" s="69"/>
      <c r="J174" s="69"/>
      <c r="K174" s="70" t="str">
        <f t="shared" si="58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1"/>
      <c r="C175" s="1"/>
      <c r="D175" s="1"/>
      <c r="E175" s="2"/>
      <c r="F175" s="2"/>
      <c r="G175" s="3"/>
      <c r="H175" s="68"/>
      <c r="I175" s="69"/>
      <c r="J175" s="69"/>
      <c r="K175" s="70" t="str">
        <f t="shared" si="58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1"/>
      <c r="C176" s="1"/>
      <c r="D176" s="1"/>
      <c r="E176" s="2"/>
      <c r="F176" s="2"/>
      <c r="G176" s="3"/>
      <c r="H176" s="68"/>
      <c r="I176" s="69"/>
      <c r="J176" s="69"/>
      <c r="K176" s="70" t="str">
        <f t="shared" si="58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1"/>
      <c r="C177" s="1"/>
      <c r="D177" s="1"/>
      <c r="E177" s="2"/>
      <c r="F177" s="2"/>
      <c r="G177" s="3"/>
      <c r="H177" s="68"/>
      <c r="I177" s="69"/>
      <c r="J177" s="69"/>
      <c r="K177" s="70" t="str">
        <f t="shared" si="58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1"/>
      <c r="C178" s="1"/>
      <c r="D178" s="1"/>
      <c r="E178" s="2"/>
      <c r="F178" s="2"/>
      <c r="G178" s="3"/>
      <c r="H178" s="68"/>
      <c r="I178" s="69"/>
      <c r="J178" s="69"/>
      <c r="K178" s="70" t="str">
        <f t="shared" si="58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1"/>
      <c r="C179" s="1"/>
      <c r="D179" s="1"/>
      <c r="E179" s="2"/>
      <c r="F179" s="2"/>
      <c r="G179" s="3"/>
      <c r="H179" s="68"/>
      <c r="I179" s="69"/>
      <c r="J179" s="69"/>
      <c r="K179" s="70" t="str">
        <f t="shared" si="58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1"/>
      <c r="C180" s="1"/>
      <c r="D180" s="1"/>
      <c r="E180" s="2"/>
      <c r="F180" s="2"/>
      <c r="G180" s="3"/>
      <c r="H180" s="4"/>
      <c r="I180" s="69"/>
      <c r="J180" s="69"/>
      <c r="K180" s="70" t="str">
        <f t="shared" si="58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1"/>
      <c r="C181" s="1"/>
      <c r="D181" s="1"/>
      <c r="E181" s="2"/>
      <c r="F181" s="2"/>
      <c r="G181" s="3"/>
      <c r="H181" s="4"/>
      <c r="I181" s="69"/>
      <c r="J181" s="69"/>
      <c r="K181" s="70" t="str">
        <f t="shared" si="58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1"/>
      <c r="C182" s="1"/>
      <c r="D182" s="1"/>
      <c r="E182" s="2"/>
      <c r="F182" s="2"/>
      <c r="G182" s="3"/>
      <c r="H182" s="4"/>
      <c r="I182" s="69"/>
      <c r="J182" s="69"/>
      <c r="K182" s="70" t="str">
        <f t="shared" si="58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1"/>
      <c r="C183" s="1"/>
      <c r="D183" s="1"/>
      <c r="E183" s="2"/>
      <c r="F183" s="2"/>
      <c r="G183" s="3"/>
      <c r="H183" s="4"/>
      <c r="I183" s="69"/>
      <c r="J183" s="69"/>
      <c r="K183" s="70" t="str">
        <f t="shared" si="58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1"/>
      <c r="C184" s="1"/>
      <c r="D184" s="1"/>
      <c r="E184" s="2"/>
      <c r="F184" s="2"/>
      <c r="G184" s="3"/>
      <c r="H184" s="4"/>
      <c r="I184" s="69"/>
      <c r="J184" s="69"/>
      <c r="K184" s="70" t="str">
        <f t="shared" si="58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1"/>
      <c r="C185" s="1"/>
      <c r="D185" s="1"/>
      <c r="E185" s="2"/>
      <c r="F185" s="2"/>
      <c r="G185" s="3"/>
      <c r="H185" s="4"/>
      <c r="I185" s="69"/>
      <c r="J185" s="69"/>
      <c r="K185" s="70" t="str">
        <f t="shared" si="58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1"/>
      <c r="C186" s="1"/>
      <c r="D186" s="1"/>
      <c r="E186" s="2"/>
      <c r="F186" s="2"/>
      <c r="G186" s="3"/>
      <c r="H186" s="4"/>
      <c r="I186" s="69"/>
      <c r="J186" s="69"/>
      <c r="K186" s="70" t="str">
        <f t="shared" si="58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1"/>
      <c r="C187" s="1"/>
      <c r="D187" s="1"/>
      <c r="E187" s="2"/>
      <c r="F187" s="2"/>
      <c r="G187" s="3"/>
      <c r="H187" s="4"/>
      <c r="I187" s="69"/>
      <c r="J187" s="69"/>
      <c r="K187" s="70" t="str">
        <f t="shared" si="58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1"/>
      <c r="C188" s="1"/>
      <c r="D188" s="1"/>
      <c r="E188" s="2"/>
      <c r="F188" s="2"/>
      <c r="G188" s="3"/>
      <c r="H188" s="4"/>
      <c r="I188" s="69"/>
      <c r="J188" s="69"/>
      <c r="K188" s="70" t="str">
        <f t="shared" si="58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1"/>
      <c r="C189" s="1"/>
      <c r="D189" s="1"/>
      <c r="E189" s="2"/>
      <c r="F189" s="2"/>
      <c r="G189" s="3"/>
      <c r="H189" s="4"/>
      <c r="I189" s="69"/>
      <c r="J189" s="69"/>
      <c r="K189" s="70" t="str">
        <f t="shared" si="58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1"/>
      <c r="C190" s="1"/>
      <c r="D190" s="1"/>
      <c r="E190" s="2"/>
      <c r="F190" s="2"/>
      <c r="G190" s="3"/>
      <c r="H190" s="4"/>
      <c r="I190" s="69"/>
      <c r="J190" s="69"/>
      <c r="K190" s="70" t="str">
        <f t="shared" si="58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1"/>
      <c r="C191" s="1"/>
      <c r="D191" s="1"/>
      <c r="E191" s="2"/>
      <c r="F191" s="2"/>
      <c r="G191" s="3"/>
      <c r="H191" s="4"/>
      <c r="I191" s="69"/>
      <c r="J191" s="69"/>
      <c r="K191" s="70" t="str">
        <f t="shared" si="58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1"/>
      <c r="C192" s="1"/>
      <c r="D192" s="1"/>
      <c r="E192" s="2"/>
      <c r="F192" s="2"/>
      <c r="G192" s="3"/>
      <c r="H192" s="4"/>
      <c r="I192" s="69"/>
      <c r="J192" s="69"/>
      <c r="K192" s="70" t="str">
        <f t="shared" si="58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1"/>
      <c r="C193" s="1"/>
      <c r="D193" s="1"/>
      <c r="E193" s="2"/>
      <c r="F193" s="2"/>
      <c r="G193" s="3"/>
      <c r="H193" s="4"/>
      <c r="I193" s="69"/>
      <c r="J193" s="69"/>
      <c r="K193" s="70" t="str">
        <f t="shared" si="58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1"/>
      <c r="C194" s="1"/>
      <c r="D194" s="1"/>
      <c r="E194" s="2"/>
      <c r="F194" s="2"/>
      <c r="G194" s="3"/>
      <c r="H194" s="4"/>
      <c r="I194" s="69"/>
      <c r="J194" s="69"/>
      <c r="K194" s="70" t="str">
        <f t="shared" si="58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1"/>
      <c r="C195" s="1"/>
      <c r="D195" s="1"/>
      <c r="E195" s="2"/>
      <c r="F195" s="2"/>
      <c r="G195" s="3"/>
      <c r="H195" s="4"/>
      <c r="I195" s="69"/>
      <c r="J195" s="69"/>
      <c r="K195" s="70" t="str">
        <f t="shared" si="58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1"/>
      <c r="C196" s="1"/>
      <c r="D196" s="1"/>
      <c r="E196" s="2"/>
      <c r="F196" s="2"/>
      <c r="G196" s="3"/>
      <c r="H196" s="4"/>
      <c r="I196" s="69"/>
      <c r="J196" s="69"/>
      <c r="K196" s="70" t="str">
        <f t="shared" si="58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1"/>
      <c r="C197" s="1"/>
      <c r="D197" s="1"/>
      <c r="E197" s="2"/>
      <c r="F197" s="2"/>
      <c r="G197" s="3"/>
      <c r="H197" s="4"/>
      <c r="I197" s="69"/>
      <c r="J197" s="69"/>
      <c r="K197" s="70" t="str">
        <f t="shared" si="58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1"/>
      <c r="C198" s="1"/>
      <c r="D198" s="1"/>
      <c r="E198" s="2"/>
      <c r="F198" s="2"/>
      <c r="G198" s="3"/>
      <c r="H198" s="4"/>
      <c r="I198" s="69"/>
      <c r="J198" s="69"/>
      <c r="K198" s="70" t="str">
        <f t="shared" si="58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1"/>
      <c r="C199" s="1"/>
      <c r="D199" s="1"/>
      <c r="E199" s="2"/>
      <c r="F199" s="2"/>
      <c r="G199" s="3"/>
      <c r="H199" s="4"/>
      <c r="I199" s="69"/>
      <c r="J199" s="71"/>
      <c r="K199" s="70" t="str">
        <f t="shared" si="58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1"/>
      <c r="C200" s="1"/>
      <c r="D200" s="1"/>
      <c r="E200" s="2"/>
      <c r="F200" s="2"/>
      <c r="G200" s="3"/>
      <c r="H200" s="4"/>
      <c r="I200" s="69"/>
      <c r="J200" s="69"/>
      <c r="K200" s="70" t="str">
        <f t="shared" si="58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1"/>
      <c r="C201" s="1"/>
      <c r="D201" s="1"/>
      <c r="E201" s="2"/>
      <c r="F201" s="2"/>
      <c r="G201" s="3"/>
      <c r="H201" s="4"/>
      <c r="I201" s="69"/>
      <c r="J201" s="69"/>
      <c r="K201" s="70" t="str">
        <f t="shared" si="58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1"/>
      <c r="C202" s="1"/>
      <c r="D202" s="1"/>
      <c r="E202" s="2"/>
      <c r="F202" s="2"/>
      <c r="G202" s="3"/>
      <c r="H202" s="4"/>
      <c r="I202" s="69"/>
      <c r="J202" s="69"/>
      <c r="K202" s="70" t="str">
        <f t="shared" si="58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1"/>
      <c r="C203" s="1"/>
      <c r="D203" s="1"/>
      <c r="E203" s="2"/>
      <c r="F203" s="2"/>
      <c r="G203" s="3"/>
      <c r="H203" s="4"/>
      <c r="I203" s="69"/>
      <c r="J203" s="69"/>
      <c r="K203" s="70" t="str">
        <f t="shared" si="58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1"/>
      <c r="C204" s="1"/>
      <c r="D204" s="1"/>
      <c r="E204" s="2"/>
      <c r="F204" s="2"/>
      <c r="G204" s="3"/>
      <c r="H204" s="4"/>
      <c r="I204" s="69"/>
      <c r="J204" s="69"/>
      <c r="K204" s="70" t="str">
        <f t="shared" si="58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1"/>
      <c r="C205" s="1"/>
      <c r="D205" s="1"/>
      <c r="E205" s="2"/>
      <c r="F205" s="2"/>
      <c r="G205" s="3"/>
      <c r="H205" s="4"/>
      <c r="I205" s="69"/>
      <c r="J205" s="69"/>
      <c r="K205" s="70" t="str">
        <f t="shared" si="58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1"/>
      <c r="C206" s="1"/>
      <c r="D206" s="1"/>
      <c r="E206" s="2"/>
      <c r="F206" s="2"/>
      <c r="G206" s="3"/>
      <c r="H206" s="4"/>
      <c r="I206" s="69"/>
      <c r="J206" s="69"/>
      <c r="K206" s="70" t="str">
        <f t="shared" si="58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1"/>
      <c r="C207" s="1"/>
      <c r="D207" s="1"/>
      <c r="E207" s="2"/>
      <c r="F207" s="2"/>
      <c r="G207" s="3"/>
      <c r="H207" s="4"/>
      <c r="I207" s="69"/>
      <c r="J207" s="69"/>
      <c r="K207" s="70" t="str">
        <f t="shared" si="58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1"/>
      <c r="C208" s="1"/>
      <c r="D208" s="1"/>
      <c r="E208" s="2"/>
      <c r="F208" s="2"/>
      <c r="G208" s="3"/>
      <c r="H208" s="4"/>
      <c r="I208" s="69"/>
      <c r="J208" s="69"/>
      <c r="K208" s="70" t="str">
        <f t="shared" si="58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1"/>
      <c r="C209" s="1"/>
      <c r="D209" s="1"/>
      <c r="E209" s="2"/>
      <c r="F209" s="2"/>
      <c r="G209" s="3"/>
      <c r="H209" s="4"/>
      <c r="I209" s="69"/>
      <c r="J209" s="69"/>
      <c r="K209" s="70" t="str">
        <f t="shared" si="58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1"/>
      <c r="C210" s="1"/>
      <c r="D210" s="1"/>
      <c r="E210" s="2"/>
      <c r="F210" s="2"/>
      <c r="G210" s="3"/>
      <c r="H210" s="4"/>
      <c r="I210" s="69"/>
      <c r="J210" s="69"/>
      <c r="K210" s="70" t="str">
        <f t="shared" si="58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1"/>
      <c r="C211" s="1"/>
      <c r="D211" s="1"/>
      <c r="E211" s="2"/>
      <c r="F211" s="2"/>
      <c r="G211" s="3"/>
      <c r="H211" s="4"/>
      <c r="I211" s="69"/>
      <c r="J211" s="69"/>
      <c r="K211" s="70" t="str">
        <f t="shared" si="58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1"/>
      <c r="C212" s="1"/>
      <c r="D212" s="1"/>
      <c r="E212" s="2"/>
      <c r="F212" s="2"/>
      <c r="G212" s="3"/>
      <c r="H212" s="4"/>
      <c r="I212" s="69"/>
      <c r="J212" s="69"/>
      <c r="K212" s="70" t="str">
        <f t="shared" si="58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1"/>
      <c r="C213" s="1"/>
      <c r="D213" s="1"/>
      <c r="E213" s="2"/>
      <c r="F213" s="2"/>
      <c r="G213" s="3"/>
      <c r="H213" s="4"/>
      <c r="I213" s="69"/>
      <c r="J213" s="69"/>
      <c r="K213" s="70" t="str">
        <f t="shared" si="58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1"/>
      <c r="C214" s="1"/>
      <c r="D214" s="1"/>
      <c r="E214" s="2"/>
      <c r="F214" s="2"/>
      <c r="G214" s="3"/>
      <c r="H214" s="4"/>
      <c r="I214" s="69"/>
      <c r="J214" s="69"/>
      <c r="K214" s="70" t="str">
        <f t="shared" si="58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1"/>
      <c r="C215" s="1"/>
      <c r="D215" s="1"/>
      <c r="E215" s="2"/>
      <c r="F215" s="2"/>
      <c r="G215" s="3"/>
      <c r="H215" s="4"/>
      <c r="I215" s="69"/>
      <c r="J215" s="69"/>
      <c r="K215" s="70" t="str">
        <f t="shared" si="58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1"/>
      <c r="C216" s="1"/>
      <c r="D216" s="1"/>
      <c r="E216" s="2"/>
      <c r="F216" s="2"/>
      <c r="G216" s="3"/>
      <c r="H216" s="4"/>
      <c r="I216" s="69"/>
      <c r="J216" s="69"/>
      <c r="K216" s="70" t="str">
        <f t="shared" si="58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1"/>
      <c r="C217" s="1"/>
      <c r="D217" s="1"/>
      <c r="E217" s="2"/>
      <c r="F217" s="2"/>
      <c r="G217" s="3"/>
      <c r="H217" s="4"/>
      <c r="I217" s="69"/>
      <c r="J217" s="69"/>
      <c r="K217" s="70" t="str">
        <f t="shared" si="58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1"/>
      <c r="C218" s="1"/>
      <c r="D218" s="1"/>
      <c r="E218" s="2"/>
      <c r="F218" s="2"/>
      <c r="G218" s="3"/>
      <c r="H218" s="4"/>
      <c r="I218" s="69"/>
      <c r="J218" s="69"/>
      <c r="K218" s="70" t="str">
        <f t="shared" si="58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1"/>
      <c r="C219" s="1"/>
      <c r="D219" s="1"/>
      <c r="E219" s="2"/>
      <c r="F219" s="2"/>
      <c r="G219" s="3"/>
      <c r="H219" s="4"/>
      <c r="I219" s="69"/>
      <c r="J219" s="69"/>
      <c r="K219" s="70" t="str">
        <f t="shared" si="58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1"/>
      <c r="C220" s="1"/>
      <c r="D220" s="1"/>
      <c r="E220" s="2"/>
      <c r="F220" s="2"/>
      <c r="G220" s="3"/>
      <c r="H220" s="4"/>
      <c r="I220" s="69"/>
      <c r="J220" s="69"/>
      <c r="K220" s="70" t="str">
        <f t="shared" si="58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1"/>
      <c r="C221" s="1"/>
      <c r="D221" s="1"/>
      <c r="E221" s="2"/>
      <c r="F221" s="2"/>
      <c r="G221" s="3"/>
      <c r="H221" s="4"/>
      <c r="I221" s="69"/>
      <c r="J221" s="69"/>
      <c r="K221" s="72" t="str">
        <f t="shared" si="58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1"/>
      <c r="C222" s="1"/>
      <c r="D222" s="1"/>
      <c r="E222" s="2"/>
      <c r="F222" s="2"/>
      <c r="G222" s="3"/>
      <c r="H222" s="4"/>
      <c r="I222" s="69"/>
      <c r="J222" s="69"/>
      <c r="K222" s="73" t="str">
        <f t="shared" si="58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1"/>
      <c r="C223" s="1"/>
      <c r="D223" s="1"/>
      <c r="E223" s="2"/>
      <c r="F223" s="2"/>
      <c r="G223" s="3"/>
      <c r="H223" s="4"/>
      <c r="I223" s="69"/>
      <c r="J223" s="69"/>
      <c r="K223" s="73" t="str">
        <f t="shared" si="58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1"/>
      <c r="C224" s="1"/>
      <c r="D224" s="1"/>
      <c r="E224" s="2"/>
      <c r="F224" s="2"/>
      <c r="G224" s="3"/>
      <c r="H224" s="4"/>
      <c r="I224" s="69"/>
      <c r="J224" s="69"/>
      <c r="K224" s="73" t="str">
        <f t="shared" si="58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1"/>
      <c r="C225" s="1"/>
      <c r="D225" s="1"/>
      <c r="E225" s="2"/>
      <c r="F225" s="2"/>
      <c r="G225" s="3"/>
      <c r="H225" s="4"/>
      <c r="I225" s="69"/>
      <c r="J225" s="69"/>
      <c r="K225" s="73" t="str">
        <f t="shared" si="58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1"/>
      <c r="C226" s="1"/>
      <c r="D226" s="1"/>
      <c r="E226" s="2"/>
      <c r="F226" s="2"/>
      <c r="G226" s="3"/>
      <c r="H226" s="4"/>
      <c r="I226" s="69"/>
      <c r="J226" s="69"/>
      <c r="K226" s="73" t="str">
        <f t="shared" si="58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1"/>
      <c r="C227" s="1"/>
      <c r="D227" s="1"/>
      <c r="E227" s="2"/>
      <c r="F227" s="2"/>
      <c r="G227" s="3"/>
      <c r="H227" s="4"/>
      <c r="I227" s="69"/>
      <c r="J227" s="69"/>
      <c r="K227" s="73" t="str">
        <f t="shared" si="58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1"/>
      <c r="C228" s="1"/>
      <c r="D228" s="1"/>
      <c r="E228" s="2"/>
      <c r="F228" s="2"/>
      <c r="G228" s="3"/>
      <c r="H228" s="4"/>
      <c r="I228" s="69"/>
      <c r="J228" s="69"/>
      <c r="K228" s="73" t="str">
        <f t="shared" si="58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1"/>
      <c r="C229" s="1"/>
      <c r="D229" s="1"/>
      <c r="E229" s="2"/>
      <c r="F229" s="2"/>
      <c r="G229" s="3"/>
      <c r="H229" s="4"/>
      <c r="I229" s="69"/>
      <c r="J229" s="69"/>
      <c r="K229" s="73" t="str">
        <f t="shared" si="58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1"/>
      <c r="C230" s="1"/>
      <c r="D230" s="1"/>
      <c r="E230" s="2"/>
      <c r="F230" s="2"/>
      <c r="G230" s="3"/>
      <c r="H230" s="4"/>
      <c r="I230" s="69"/>
      <c r="J230" s="69"/>
      <c r="K230" s="73" t="str">
        <f t="shared" si="58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1"/>
      <c r="C231" s="1"/>
      <c r="D231" s="1"/>
      <c r="E231" s="2"/>
      <c r="F231" s="2"/>
      <c r="G231" s="3"/>
      <c r="H231" s="4"/>
      <c r="I231" s="69"/>
      <c r="J231" s="69"/>
      <c r="K231" s="73" t="str">
        <f t="shared" si="58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1"/>
      <c r="C232" s="1"/>
      <c r="D232" s="1"/>
      <c r="E232" s="2"/>
      <c r="F232" s="2"/>
      <c r="G232" s="3"/>
      <c r="H232" s="4"/>
      <c r="I232" s="69"/>
      <c r="J232" s="69"/>
      <c r="K232" s="73" t="str">
        <f t="shared" si="58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1"/>
      <c r="C233" s="1"/>
      <c r="D233" s="1"/>
      <c r="E233" s="2"/>
      <c r="F233" s="2"/>
      <c r="G233" s="3"/>
      <c r="H233" s="4"/>
      <c r="I233" s="69"/>
      <c r="J233" s="69"/>
      <c r="K233" s="73" t="str">
        <f t="shared" si="58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1"/>
      <c r="C234" s="1"/>
      <c r="D234" s="1"/>
      <c r="E234" s="2"/>
      <c r="F234" s="2"/>
      <c r="G234" s="3"/>
      <c r="H234" s="4"/>
      <c r="I234" s="69"/>
      <c r="J234" s="69"/>
      <c r="K234" s="73" t="str">
        <f t="shared" si="58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1"/>
      <c r="C235" s="1"/>
      <c r="D235" s="1"/>
      <c r="E235" s="2"/>
      <c r="F235" s="2"/>
      <c r="G235" s="3"/>
      <c r="H235" s="4"/>
      <c r="I235" s="69"/>
      <c r="J235" s="69"/>
      <c r="K235" s="73" t="str">
        <f t="shared" si="58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1"/>
      <c r="C236" s="1"/>
      <c r="D236" s="1"/>
      <c r="E236" s="2"/>
      <c r="F236" s="2"/>
      <c r="G236" s="3"/>
      <c r="H236" s="4"/>
      <c r="I236" s="69"/>
      <c r="J236" s="69"/>
      <c r="K236" s="73" t="str">
        <f t="shared" si="58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1"/>
      <c r="C237" s="1"/>
      <c r="D237" s="1"/>
      <c r="E237" s="2"/>
      <c r="F237" s="2"/>
      <c r="G237" s="3"/>
      <c r="H237" s="4"/>
      <c r="I237" s="69"/>
      <c r="J237" s="69"/>
      <c r="K237" s="73" t="str">
        <f t="shared" si="58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1"/>
      <c r="C238" s="1"/>
      <c r="D238" s="1"/>
      <c r="E238" s="2"/>
      <c r="F238" s="2"/>
      <c r="G238" s="3"/>
      <c r="H238" s="4"/>
      <c r="I238" s="69"/>
      <c r="J238" s="69"/>
      <c r="K238" s="73" t="str">
        <f t="shared" si="58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1"/>
      <c r="C239" s="1"/>
      <c r="D239" s="1"/>
      <c r="E239" s="2"/>
      <c r="F239" s="2"/>
      <c r="G239" s="3"/>
      <c r="H239" s="4"/>
      <c r="I239" s="69"/>
      <c r="J239" s="69"/>
      <c r="K239" s="73" t="str">
        <f t="shared" si="58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1"/>
      <c r="C240" s="1"/>
      <c r="D240" s="1"/>
      <c r="E240" s="2"/>
      <c r="F240" s="2"/>
      <c r="G240" s="3"/>
      <c r="H240" s="4"/>
      <c r="I240" s="69"/>
      <c r="J240" s="69"/>
      <c r="K240" s="73" t="str">
        <f t="shared" si="58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1"/>
      <c r="C241" s="1"/>
      <c r="D241" s="1"/>
      <c r="E241" s="2"/>
      <c r="F241" s="2"/>
      <c r="G241" s="3"/>
      <c r="H241" s="4"/>
      <c r="I241" s="69"/>
      <c r="J241" s="69"/>
      <c r="K241" s="73" t="str">
        <f t="shared" si="58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1"/>
      <c r="C242" s="1"/>
      <c r="D242" s="1"/>
      <c r="E242" s="2"/>
      <c r="F242" s="2"/>
      <c r="G242" s="3"/>
      <c r="H242" s="4"/>
      <c r="I242" s="69"/>
      <c r="J242" s="69"/>
      <c r="K242" s="73" t="str">
        <f t="shared" si="58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1"/>
      <c r="C243" s="1"/>
      <c r="D243" s="1"/>
      <c r="E243" s="2"/>
      <c r="F243" s="2"/>
      <c r="G243" s="3"/>
      <c r="H243" s="4"/>
      <c r="I243" s="69"/>
      <c r="J243" s="69"/>
      <c r="K243" s="73" t="str">
        <f t="shared" si="58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1"/>
      <c r="C244" s="1"/>
      <c r="D244" s="1"/>
      <c r="E244" s="2"/>
      <c r="F244" s="2"/>
      <c r="G244" s="3"/>
      <c r="H244" s="4"/>
      <c r="I244" s="69"/>
      <c r="J244" s="69"/>
      <c r="K244" s="73" t="str">
        <f t="shared" si="58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1"/>
      <c r="C245" s="1"/>
      <c r="D245" s="1"/>
      <c r="E245" s="2"/>
      <c r="F245" s="2"/>
      <c r="G245" s="3"/>
      <c r="H245" s="4"/>
      <c r="I245" s="69"/>
      <c r="J245" s="69"/>
      <c r="K245" s="73" t="str">
        <f t="shared" si="58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1"/>
      <c r="C246" s="1"/>
      <c r="D246" s="1"/>
      <c r="E246" s="2"/>
      <c r="F246" s="2"/>
      <c r="G246" s="3"/>
      <c r="H246" s="4"/>
      <c r="I246" s="69"/>
      <c r="J246" s="69"/>
      <c r="K246" s="73" t="str">
        <f t="shared" si="58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1"/>
      <c r="C247" s="1"/>
      <c r="D247" s="1"/>
      <c r="E247" s="2"/>
      <c r="F247" s="2"/>
      <c r="G247" s="3"/>
      <c r="H247" s="4"/>
      <c r="I247" s="69"/>
      <c r="J247" s="69"/>
      <c r="K247" s="73" t="str">
        <f t="shared" si="58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1"/>
      <c r="C248" s="1"/>
      <c r="D248" s="1"/>
      <c r="E248" s="2"/>
      <c r="F248" s="2"/>
      <c r="G248" s="3"/>
      <c r="H248" s="4"/>
      <c r="I248" s="69"/>
      <c r="J248" s="69"/>
      <c r="K248" s="73" t="str">
        <f t="shared" si="58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1"/>
      <c r="C249" s="1"/>
      <c r="D249" s="1"/>
      <c r="E249" s="2"/>
      <c r="F249" s="2"/>
      <c r="G249" s="3"/>
      <c r="H249" s="4"/>
      <c r="I249" s="69"/>
      <c r="J249" s="69"/>
      <c r="K249" s="73" t="str">
        <f t="shared" si="58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1"/>
      <c r="C250" s="1"/>
      <c r="D250" s="1"/>
      <c r="E250" s="2"/>
      <c r="F250" s="2"/>
      <c r="G250" s="3"/>
      <c r="H250" s="4"/>
      <c r="I250" s="69"/>
      <c r="J250" s="69"/>
      <c r="K250" s="73" t="str">
        <f t="shared" si="58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1"/>
      <c r="C251" s="1"/>
      <c r="D251" s="1"/>
      <c r="E251" s="2"/>
      <c r="F251" s="2"/>
      <c r="G251" s="3"/>
      <c r="H251" s="4"/>
      <c r="I251" s="69"/>
      <c r="J251" s="69"/>
      <c r="K251" s="73" t="str">
        <f t="shared" si="58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1"/>
      <c r="C252" s="1"/>
      <c r="D252" s="1"/>
      <c r="E252" s="2"/>
      <c r="F252" s="2"/>
      <c r="G252" s="3"/>
      <c r="H252" s="4"/>
      <c r="I252" s="69"/>
      <c r="J252" s="69"/>
      <c r="K252" s="73" t="str">
        <f t="shared" si="58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1"/>
      <c r="C253" s="1"/>
      <c r="D253" s="1"/>
      <c r="E253" s="2"/>
      <c r="F253" s="2"/>
      <c r="G253" s="3"/>
      <c r="H253" s="4"/>
      <c r="I253" s="69"/>
      <c r="J253" s="69"/>
      <c r="K253" s="73" t="str">
        <f t="shared" si="58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1"/>
      <c r="C254" s="1"/>
      <c r="D254" s="1"/>
      <c r="E254" s="2"/>
      <c r="F254" s="2"/>
      <c r="G254" s="3"/>
      <c r="H254" s="4"/>
      <c r="I254" s="69"/>
      <c r="J254" s="69"/>
      <c r="K254" s="73" t="str">
        <f t="shared" si="58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1"/>
      <c r="C255" s="1"/>
      <c r="D255" s="1"/>
      <c r="E255" s="2"/>
      <c r="F255" s="2"/>
      <c r="G255" s="3"/>
      <c r="H255" s="4"/>
      <c r="I255" s="69"/>
      <c r="J255" s="69"/>
      <c r="K255" s="73" t="str">
        <f t="shared" si="58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1"/>
      <c r="C256" s="1"/>
      <c r="D256" s="1"/>
      <c r="E256" s="2"/>
      <c r="F256" s="2"/>
      <c r="G256" s="3"/>
      <c r="H256" s="4"/>
      <c r="I256" s="69"/>
      <c r="J256" s="69"/>
      <c r="K256" s="73" t="str">
        <f t="shared" si="58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1"/>
      <c r="C257" s="1"/>
      <c r="D257" s="1"/>
      <c r="E257" s="2"/>
      <c r="F257" s="2"/>
      <c r="G257" s="3"/>
      <c r="H257" s="4"/>
      <c r="I257" s="69"/>
      <c r="J257" s="69"/>
      <c r="K257" s="73" t="str">
        <f t="shared" si="58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1"/>
      <c r="C258" s="1"/>
      <c r="D258" s="1"/>
      <c r="E258" s="2"/>
      <c r="F258" s="2"/>
      <c r="G258" s="3"/>
      <c r="H258" s="4"/>
      <c r="I258" s="69"/>
      <c r="J258" s="69"/>
      <c r="K258" s="73" t="str">
        <f t="shared" si="58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1"/>
      <c r="C259" s="1"/>
      <c r="D259" s="1"/>
      <c r="E259" s="2"/>
      <c r="F259" s="2"/>
      <c r="G259" s="3"/>
      <c r="H259" s="4"/>
      <c r="I259" s="69"/>
      <c r="J259" s="69"/>
      <c r="K259" s="73" t="str">
        <f t="shared" si="58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1"/>
      <c r="C260" s="1"/>
      <c r="D260" s="1"/>
      <c r="E260" s="2"/>
      <c r="F260" s="2"/>
      <c r="G260" s="3"/>
      <c r="H260" s="4"/>
      <c r="I260" s="69"/>
      <c r="J260" s="69"/>
      <c r="K260" s="73" t="str">
        <f t="shared" si="58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1"/>
      <c r="C261" s="1"/>
      <c r="D261" s="1"/>
      <c r="E261" s="2"/>
      <c r="F261" s="2"/>
      <c r="G261" s="3"/>
      <c r="H261" s="4"/>
      <c r="I261" s="69"/>
      <c r="J261" s="69"/>
      <c r="K261" s="73" t="str">
        <f t="shared" si="58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1"/>
      <c r="C262" s="1"/>
      <c r="D262" s="1"/>
      <c r="E262" s="2"/>
      <c r="F262" s="2"/>
      <c r="G262" s="3"/>
      <c r="H262" s="4"/>
      <c r="I262" s="69"/>
      <c r="J262" s="69"/>
      <c r="K262" s="73" t="str">
        <f t="shared" si="58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1"/>
      <c r="C263" s="1"/>
      <c r="D263" s="1"/>
      <c r="E263" s="2"/>
      <c r="F263" s="2"/>
      <c r="G263" s="3"/>
      <c r="H263" s="4"/>
      <c r="I263" s="69"/>
      <c r="J263" s="69"/>
      <c r="K263" s="73" t="str">
        <f t="shared" si="58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1"/>
      <c r="C264" s="1"/>
      <c r="D264" s="1"/>
      <c r="E264" s="2"/>
      <c r="F264" s="2"/>
      <c r="G264" s="3"/>
      <c r="H264" s="4"/>
      <c r="I264" s="69"/>
      <c r="J264" s="69"/>
      <c r="K264" s="73" t="str">
        <f t="shared" si="58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1"/>
      <c r="C265" s="1"/>
      <c r="D265" s="1"/>
      <c r="E265" s="2"/>
      <c r="F265" s="2"/>
      <c r="G265" s="3"/>
      <c r="H265" s="4"/>
      <c r="I265" s="69"/>
      <c r="J265" s="69"/>
      <c r="K265" s="73" t="str">
        <f t="shared" si="58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1"/>
      <c r="C266" s="1"/>
      <c r="D266" s="1"/>
      <c r="E266" s="2"/>
      <c r="F266" s="2"/>
      <c r="G266" s="3"/>
      <c r="H266" s="4"/>
      <c r="I266" s="69"/>
      <c r="J266" s="69"/>
      <c r="K266" s="73" t="str">
        <f t="shared" si="58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1"/>
      <c r="C267" s="1"/>
      <c r="D267" s="1"/>
      <c r="E267" s="2"/>
      <c r="F267" s="2"/>
      <c r="G267" s="3"/>
      <c r="H267" s="4"/>
      <c r="I267" s="69"/>
      <c r="J267" s="69"/>
      <c r="K267" s="73" t="str">
        <f t="shared" si="58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1"/>
      <c r="C268" s="1"/>
      <c r="D268" s="1"/>
      <c r="E268" s="2"/>
      <c r="F268" s="2"/>
      <c r="G268" s="3"/>
      <c r="H268" s="4"/>
      <c r="I268" s="69"/>
      <c r="J268" s="69"/>
      <c r="K268" s="73" t="str">
        <f t="shared" si="58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1"/>
      <c r="C269" s="1"/>
      <c r="D269" s="1"/>
      <c r="E269" s="2"/>
      <c r="F269" s="2"/>
      <c r="G269" s="3"/>
      <c r="H269" s="4"/>
      <c r="I269" s="69"/>
      <c r="J269" s="69"/>
      <c r="K269" s="73" t="str">
        <f t="shared" si="58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1"/>
      <c r="C270" s="1"/>
      <c r="D270" s="1"/>
      <c r="E270" s="2"/>
      <c r="F270" s="2"/>
      <c r="G270" s="3"/>
      <c r="H270" s="4"/>
      <c r="I270" s="69"/>
      <c r="J270" s="69"/>
      <c r="K270" s="73" t="str">
        <f t="shared" si="58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1"/>
      <c r="C271" s="1"/>
      <c r="D271" s="1"/>
      <c r="E271" s="2"/>
      <c r="F271" s="2"/>
      <c r="G271" s="3"/>
      <c r="H271" s="4"/>
      <c r="I271" s="69"/>
      <c r="J271" s="69"/>
      <c r="K271" s="73" t="str">
        <f t="shared" si="58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1"/>
      <c r="C272" s="1"/>
      <c r="D272" s="1"/>
      <c r="E272" s="2"/>
      <c r="F272" s="2"/>
      <c r="G272" s="3"/>
      <c r="H272" s="4"/>
      <c r="I272" s="69"/>
      <c r="J272" s="69"/>
      <c r="K272" s="73" t="str">
        <f t="shared" si="58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1"/>
      <c r="C273" s="1"/>
      <c r="D273" s="1"/>
      <c r="E273" s="2"/>
      <c r="F273" s="2"/>
      <c r="G273" s="3"/>
      <c r="H273" s="4"/>
      <c r="I273" s="69"/>
      <c r="J273" s="69"/>
      <c r="K273" s="73" t="str">
        <f t="shared" si="58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1"/>
      <c r="C274" s="1"/>
      <c r="D274" s="1"/>
      <c r="E274" s="2"/>
      <c r="F274" s="2"/>
      <c r="G274" s="3"/>
      <c r="H274" s="4"/>
      <c r="I274" s="69"/>
      <c r="J274" s="69"/>
      <c r="K274" s="73" t="str">
        <f t="shared" si="58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1"/>
      <c r="C275" s="1"/>
      <c r="D275" s="1"/>
      <c r="E275" s="2"/>
      <c r="F275" s="2"/>
      <c r="G275" s="3"/>
      <c r="H275" s="4"/>
      <c r="I275" s="69"/>
      <c r="J275" s="69"/>
      <c r="K275" s="73" t="str">
        <f t="shared" si="58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1"/>
      <c r="C276" s="1"/>
      <c r="D276" s="1"/>
      <c r="E276" s="2"/>
      <c r="F276" s="2"/>
      <c r="G276" s="3"/>
      <c r="H276" s="4"/>
      <c r="I276" s="69"/>
      <c r="J276" s="69"/>
      <c r="K276" s="73" t="str">
        <f t="shared" si="58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1"/>
      <c r="C277" s="1"/>
      <c r="D277" s="1"/>
      <c r="E277" s="2"/>
      <c r="F277" s="2"/>
      <c r="G277" s="3"/>
      <c r="H277" s="4"/>
      <c r="I277" s="69"/>
      <c r="J277" s="69"/>
      <c r="K277" s="73" t="str">
        <f t="shared" si="58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1"/>
      <c r="C278" s="1"/>
      <c r="D278" s="1"/>
      <c r="E278" s="2"/>
      <c r="F278" s="2"/>
      <c r="G278" s="3"/>
      <c r="H278" s="4"/>
      <c r="I278" s="69"/>
      <c r="J278" s="69"/>
      <c r="K278" s="73" t="str">
        <f t="shared" si="58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1"/>
      <c r="C279" s="1"/>
      <c r="D279" s="1"/>
      <c r="E279" s="2"/>
      <c r="F279" s="2"/>
      <c r="G279" s="3"/>
      <c r="H279" s="4"/>
      <c r="I279" s="69"/>
      <c r="J279" s="69"/>
      <c r="K279" s="73" t="str">
        <f t="shared" si="58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1"/>
      <c r="C280" s="1"/>
      <c r="D280" s="1"/>
      <c r="E280" s="2"/>
      <c r="F280" s="2"/>
      <c r="G280" s="3"/>
      <c r="H280" s="4"/>
      <c r="I280" s="69"/>
      <c r="J280" s="69"/>
      <c r="K280" s="73" t="str">
        <f t="shared" si="58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1"/>
      <c r="C281" s="1"/>
      <c r="D281" s="1"/>
      <c r="E281" s="2"/>
      <c r="F281" s="2"/>
      <c r="G281" s="3"/>
      <c r="H281" s="4"/>
      <c r="I281" s="69"/>
      <c r="J281" s="69"/>
      <c r="K281" s="73" t="str">
        <f t="shared" si="58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1"/>
      <c r="C282" s="1"/>
      <c r="D282" s="1"/>
      <c r="E282" s="2"/>
      <c r="F282" s="2"/>
      <c r="G282" s="3"/>
      <c r="H282" s="4"/>
      <c r="I282" s="69"/>
      <c r="J282" s="69"/>
      <c r="K282" s="73" t="str">
        <f t="shared" si="58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1"/>
      <c r="C283" s="1"/>
      <c r="D283" s="1"/>
      <c r="E283" s="2"/>
      <c r="F283" s="2"/>
      <c r="G283" s="3"/>
      <c r="H283" s="4"/>
      <c r="I283" s="69"/>
      <c r="J283" s="69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1"/>
      <c r="C284" s="1"/>
      <c r="D284" s="1"/>
      <c r="E284" s="2"/>
      <c r="F284" s="2"/>
      <c r="G284" s="3"/>
      <c r="H284" s="4"/>
      <c r="I284" s="69"/>
      <c r="J284" s="69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1"/>
      <c r="C285" s="1"/>
      <c r="D285" s="1"/>
      <c r="E285" s="2"/>
      <c r="F285" s="2"/>
      <c r="G285" s="3"/>
      <c r="H285" s="4"/>
      <c r="I285" s="69"/>
      <c r="J285" s="69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1"/>
      <c r="C286" s="1"/>
      <c r="D286" s="1"/>
      <c r="E286" s="2"/>
      <c r="F286" s="2"/>
      <c r="G286" s="3"/>
      <c r="H286" s="4"/>
      <c r="I286" s="69"/>
      <c r="J286" s="69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1"/>
      <c r="C287" s="1"/>
      <c r="D287" s="1"/>
      <c r="E287" s="2"/>
      <c r="F287" s="2"/>
      <c r="G287" s="3"/>
      <c r="H287" s="4"/>
      <c r="I287" s="69"/>
      <c r="J287" s="69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1"/>
      <c r="C288" s="1"/>
      <c r="D288" s="1"/>
      <c r="E288" s="2"/>
      <c r="F288" s="2"/>
      <c r="G288" s="3"/>
      <c r="H288" s="4"/>
      <c r="I288" s="69"/>
      <c r="J288" s="69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1"/>
      <c r="C289" s="1"/>
      <c r="D289" s="1"/>
      <c r="E289" s="2"/>
      <c r="F289" s="2"/>
      <c r="G289" s="3"/>
      <c r="H289" s="4"/>
      <c r="I289" s="69"/>
      <c r="J289" s="69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1"/>
      <c r="C290" s="1"/>
      <c r="D290" s="1"/>
      <c r="E290" s="2"/>
      <c r="F290" s="2"/>
      <c r="G290" s="3"/>
      <c r="H290" s="4"/>
      <c r="I290" s="69"/>
      <c r="J290" s="69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1"/>
      <c r="C291" s="1"/>
      <c r="D291" s="1"/>
      <c r="E291" s="2"/>
      <c r="F291" s="2"/>
      <c r="G291" s="3"/>
      <c r="H291" s="4"/>
      <c r="I291" s="69"/>
      <c r="J291" s="69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1"/>
      <c r="C292" s="1"/>
      <c r="D292" s="1"/>
      <c r="E292" s="2"/>
      <c r="F292" s="2"/>
      <c r="G292" s="3"/>
      <c r="H292" s="4"/>
      <c r="I292" s="69"/>
      <c r="J292" s="69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1"/>
      <c r="C293" s="1"/>
      <c r="D293" s="1"/>
      <c r="E293" s="2"/>
      <c r="F293" s="2"/>
      <c r="G293" s="3"/>
      <c r="H293" s="4"/>
      <c r="I293" s="69"/>
      <c r="J293" s="69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1"/>
      <c r="C294" s="1"/>
      <c r="D294" s="1"/>
      <c r="E294" s="2"/>
      <c r="F294" s="2"/>
      <c r="G294" s="3"/>
      <c r="H294" s="4"/>
      <c r="I294" s="69"/>
      <c r="J294" s="69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1"/>
      <c r="C295" s="1"/>
      <c r="D295" s="1"/>
      <c r="E295" s="2"/>
      <c r="F295" s="2"/>
      <c r="G295" s="3"/>
      <c r="H295" s="4"/>
      <c r="I295" s="69"/>
      <c r="J295" s="69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1"/>
      <c r="C296" s="1"/>
      <c r="D296" s="1"/>
      <c r="E296" s="2"/>
      <c r="F296" s="2"/>
      <c r="G296" s="3"/>
      <c r="H296" s="4"/>
      <c r="I296" s="69"/>
      <c r="J296" s="69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1"/>
      <c r="C297" s="1"/>
      <c r="D297" s="1"/>
      <c r="E297" s="2"/>
      <c r="F297" s="2"/>
      <c r="G297" s="3"/>
      <c r="H297" s="4"/>
      <c r="I297" s="69"/>
      <c r="J297" s="69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1"/>
      <c r="C298" s="1"/>
      <c r="D298" s="1"/>
      <c r="E298" s="2"/>
      <c r="F298" s="2"/>
      <c r="G298" s="3"/>
      <c r="H298" s="4"/>
      <c r="I298" s="69"/>
      <c r="J298" s="69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1"/>
      <c r="C299" s="1"/>
      <c r="D299" s="1"/>
      <c r="E299" s="2"/>
      <c r="F299" s="2"/>
      <c r="G299" s="3"/>
      <c r="H299" s="4"/>
      <c r="I299" s="69"/>
      <c r="J299" s="69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1"/>
      <c r="C300" s="1"/>
      <c r="D300" s="1"/>
      <c r="E300" s="2"/>
      <c r="F300" s="2"/>
      <c r="G300" s="3"/>
      <c r="H300" s="4"/>
      <c r="I300" s="69"/>
      <c r="J300" s="69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1"/>
      <c r="C301" s="1"/>
      <c r="D301" s="1"/>
      <c r="E301" s="2"/>
      <c r="F301" s="2"/>
      <c r="G301" s="3"/>
      <c r="H301" s="4"/>
      <c r="I301" s="69"/>
      <c r="J301" s="69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1"/>
      <c r="C302" s="1"/>
      <c r="D302" s="1"/>
      <c r="E302" s="2"/>
      <c r="F302" s="2"/>
      <c r="G302" s="3"/>
      <c r="H302" s="4"/>
      <c r="I302" s="69"/>
      <c r="J302" s="69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1"/>
      <c r="C303" s="1"/>
      <c r="D303" s="1"/>
      <c r="E303" s="2"/>
      <c r="F303" s="2"/>
      <c r="G303" s="3"/>
      <c r="H303" s="4"/>
      <c r="I303" s="69"/>
      <c r="J303" s="69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1"/>
      <c r="C304" s="1"/>
      <c r="D304" s="1"/>
      <c r="E304" s="2"/>
      <c r="F304" s="2"/>
      <c r="G304" s="3"/>
      <c r="H304" s="4"/>
      <c r="I304" s="69"/>
      <c r="J304" s="69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1"/>
      <c r="C305" s="1"/>
      <c r="D305" s="1"/>
      <c r="E305" s="2"/>
      <c r="F305" s="2"/>
      <c r="G305" s="3"/>
      <c r="H305" s="4"/>
      <c r="I305" s="69"/>
      <c r="J305" s="69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1"/>
      <c r="C306" s="1"/>
      <c r="D306" s="1"/>
      <c r="E306" s="2"/>
      <c r="F306" s="2"/>
      <c r="G306" s="3"/>
      <c r="H306" s="4"/>
      <c r="I306" s="69"/>
      <c r="J306" s="69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1"/>
      <c r="C307" s="1"/>
      <c r="D307" s="1"/>
      <c r="E307" s="2"/>
      <c r="F307" s="2"/>
      <c r="G307" s="3"/>
      <c r="H307" s="4"/>
      <c r="I307" s="69"/>
      <c r="J307" s="69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1"/>
      <c r="C308" s="1"/>
      <c r="D308" s="1"/>
      <c r="E308" s="2"/>
      <c r="F308" s="2"/>
      <c r="G308" s="3"/>
      <c r="H308" s="4"/>
      <c r="I308" s="69"/>
      <c r="J308" s="69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1"/>
      <c r="C309" s="1"/>
      <c r="D309" s="1"/>
      <c r="E309" s="2"/>
      <c r="F309" s="2"/>
      <c r="G309" s="3"/>
      <c r="H309" s="4"/>
      <c r="I309" s="69"/>
      <c r="J309" s="69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1"/>
      <c r="C310" s="1"/>
      <c r="D310" s="1"/>
      <c r="E310" s="2"/>
      <c r="F310" s="2"/>
      <c r="G310" s="3"/>
      <c r="H310" s="4"/>
      <c r="I310" s="69"/>
      <c r="J310" s="69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1"/>
      <c r="C311" s="1"/>
      <c r="D311" s="1"/>
      <c r="E311" s="2"/>
      <c r="F311" s="2"/>
      <c r="G311" s="3"/>
      <c r="H311" s="4"/>
      <c r="I311" s="69"/>
      <c r="J311" s="69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1"/>
      <c r="C312" s="1"/>
      <c r="D312" s="1"/>
      <c r="E312" s="2"/>
      <c r="F312" s="2"/>
      <c r="G312" s="3"/>
      <c r="H312" s="4"/>
      <c r="I312" s="69"/>
      <c r="J312" s="69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1"/>
      <c r="C313" s="1"/>
      <c r="D313" s="1"/>
      <c r="E313" s="2"/>
      <c r="F313" s="2"/>
      <c r="G313" s="3"/>
      <c r="H313" s="4"/>
      <c r="I313" s="69"/>
      <c r="J313" s="69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1"/>
      <c r="C314" s="1"/>
      <c r="D314" s="1"/>
      <c r="E314" s="2"/>
      <c r="F314" s="2"/>
      <c r="G314" s="3"/>
      <c r="H314" s="4"/>
      <c r="I314" s="69"/>
      <c r="J314" s="69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1"/>
      <c r="C315" s="1"/>
      <c r="D315" s="1"/>
      <c r="E315" s="2"/>
      <c r="F315" s="2"/>
      <c r="G315" s="3"/>
      <c r="H315" s="4"/>
      <c r="I315" s="69"/>
      <c r="J315" s="69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1"/>
      <c r="C316" s="1"/>
      <c r="D316" s="1"/>
      <c r="E316" s="2"/>
      <c r="F316" s="2"/>
      <c r="G316" s="3"/>
      <c r="H316" s="4"/>
      <c r="I316" s="69"/>
      <c r="J316" s="69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1"/>
      <c r="C317" s="1"/>
      <c r="D317" s="1"/>
      <c r="E317" s="2"/>
      <c r="F317" s="2"/>
      <c r="G317" s="3"/>
      <c r="H317" s="4"/>
      <c r="I317" s="69"/>
      <c r="J317" s="69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1"/>
      <c r="C318" s="1"/>
      <c r="D318" s="1"/>
      <c r="E318" s="2"/>
      <c r="F318" s="2"/>
      <c r="G318" s="3"/>
      <c r="H318" s="4"/>
      <c r="I318" s="69"/>
      <c r="J318" s="69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1"/>
      <c r="C319" s="1"/>
      <c r="D319" s="1"/>
      <c r="E319" s="2"/>
      <c r="F319" s="2"/>
      <c r="G319" s="3"/>
      <c r="H319" s="4"/>
      <c r="I319" s="69"/>
      <c r="J319" s="69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1"/>
      <c r="C320" s="1"/>
      <c r="D320" s="1"/>
      <c r="E320" s="2"/>
      <c r="F320" s="2"/>
      <c r="G320" s="3"/>
      <c r="H320" s="4"/>
      <c r="I320" s="69"/>
      <c r="J320" s="69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1"/>
      <c r="C321" s="1"/>
      <c r="D321" s="1"/>
      <c r="E321" s="2"/>
      <c r="F321" s="2"/>
      <c r="G321" s="3"/>
      <c r="H321" s="4"/>
      <c r="I321" s="69"/>
      <c r="J321" s="69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1"/>
      <c r="C322" s="1"/>
      <c r="D322" s="1"/>
      <c r="E322" s="2"/>
      <c r="F322" s="2"/>
      <c r="G322" s="3"/>
      <c r="H322" s="4"/>
      <c r="I322" s="69"/>
      <c r="J322" s="69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1"/>
      <c r="C323" s="1"/>
      <c r="D323" s="1"/>
      <c r="E323" s="2"/>
      <c r="F323" s="2"/>
      <c r="G323" s="3"/>
      <c r="H323" s="4"/>
      <c r="I323" s="69"/>
      <c r="J323" s="69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1"/>
      <c r="C324" s="1"/>
      <c r="D324" s="1"/>
      <c r="E324" s="2"/>
      <c r="F324" s="2"/>
      <c r="G324" s="3"/>
      <c r="H324" s="4"/>
      <c r="I324" s="69"/>
      <c r="J324" s="69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1"/>
      <c r="C325" s="1"/>
      <c r="D325" s="1"/>
      <c r="E325" s="2"/>
      <c r="F325" s="2"/>
      <c r="G325" s="3"/>
      <c r="H325" s="4"/>
      <c r="I325" s="69"/>
      <c r="J325" s="69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1"/>
      <c r="C326" s="1"/>
      <c r="D326" s="1"/>
      <c r="E326" s="2"/>
      <c r="F326" s="2"/>
      <c r="G326" s="3"/>
      <c r="H326" s="4"/>
      <c r="I326" s="69"/>
      <c r="J326" s="69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1"/>
      <c r="C327" s="1"/>
      <c r="D327" s="1"/>
      <c r="E327" s="2"/>
      <c r="F327" s="2"/>
      <c r="G327" s="3"/>
      <c r="H327" s="4"/>
      <c r="I327" s="69"/>
      <c r="J327" s="69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1"/>
      <c r="C328" s="1"/>
      <c r="D328" s="1"/>
      <c r="E328" s="2"/>
      <c r="F328" s="2"/>
      <c r="G328" s="3"/>
      <c r="H328" s="4"/>
      <c r="I328" s="69"/>
      <c r="J328" s="69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1"/>
      <c r="C329" s="1"/>
      <c r="D329" s="1"/>
      <c r="E329" s="2"/>
      <c r="F329" s="2"/>
      <c r="G329" s="3"/>
      <c r="H329" s="4"/>
      <c r="I329" s="69"/>
      <c r="J329" s="69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1"/>
      <c r="C330" s="1"/>
      <c r="D330" s="1"/>
      <c r="E330" s="2"/>
      <c r="F330" s="2"/>
      <c r="G330" s="3"/>
      <c r="H330" s="4"/>
      <c r="I330" s="69"/>
      <c r="J330" s="69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1"/>
      <c r="C331" s="1"/>
      <c r="D331" s="1"/>
      <c r="E331" s="2"/>
      <c r="F331" s="2"/>
      <c r="G331" s="3"/>
      <c r="H331" s="4"/>
      <c r="I331" s="69"/>
      <c r="J331" s="69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1"/>
      <c r="C332" s="1"/>
      <c r="D332" s="1"/>
      <c r="E332" s="2"/>
      <c r="F332" s="2"/>
      <c r="G332" s="3"/>
      <c r="H332" s="4"/>
      <c r="I332" s="69"/>
      <c r="J332" s="69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1"/>
      <c r="C333" s="1"/>
      <c r="D333" s="1"/>
      <c r="E333" s="2"/>
      <c r="F333" s="2"/>
      <c r="G333" s="3"/>
      <c r="H333" s="4"/>
      <c r="I333" s="69"/>
      <c r="J333" s="69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1"/>
      <c r="C334" s="1"/>
      <c r="D334" s="1"/>
      <c r="E334" s="2"/>
      <c r="F334" s="2"/>
      <c r="G334" s="3"/>
      <c r="H334" s="4"/>
      <c r="I334" s="69"/>
      <c r="J334" s="69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1"/>
      <c r="C335" s="1"/>
      <c r="D335" s="1"/>
      <c r="E335" s="2"/>
      <c r="F335" s="2"/>
      <c r="G335" s="3"/>
      <c r="H335" s="4"/>
      <c r="I335" s="69"/>
      <c r="J335" s="69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1"/>
      <c r="C336" s="1"/>
      <c r="D336" s="1"/>
      <c r="E336" s="2"/>
      <c r="F336" s="2"/>
      <c r="G336" s="3"/>
      <c r="H336" s="4"/>
      <c r="I336" s="69"/>
      <c r="J336" s="69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1"/>
      <c r="C337" s="1"/>
      <c r="D337" s="1"/>
      <c r="E337" s="2"/>
      <c r="F337" s="2"/>
      <c r="G337" s="3"/>
      <c r="H337" s="4"/>
      <c r="I337" s="69"/>
      <c r="J337" s="69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1"/>
      <c r="C338" s="1"/>
      <c r="D338" s="1"/>
      <c r="E338" s="2"/>
      <c r="F338" s="2"/>
      <c r="G338" s="3"/>
      <c r="H338" s="4"/>
      <c r="I338" s="69"/>
      <c r="J338" s="69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1"/>
      <c r="C339" s="1"/>
      <c r="D339" s="1"/>
      <c r="E339" s="2"/>
      <c r="F339" s="2"/>
      <c r="G339" s="3"/>
      <c r="H339" s="4"/>
      <c r="I339" s="69"/>
      <c r="J339" s="69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1"/>
      <c r="C340" s="1"/>
      <c r="D340" s="1"/>
      <c r="E340" s="2"/>
      <c r="F340" s="2"/>
      <c r="G340" s="3"/>
      <c r="H340" s="4"/>
      <c r="I340" s="69"/>
      <c r="J340" s="69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1"/>
      <c r="C341" s="1"/>
      <c r="D341" s="1"/>
      <c r="E341" s="2"/>
      <c r="F341" s="2"/>
      <c r="G341" s="3"/>
      <c r="H341" s="4"/>
      <c r="I341" s="69"/>
      <c r="J341" s="69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1"/>
      <c r="C342" s="1"/>
      <c r="D342" s="1"/>
      <c r="E342" s="2"/>
      <c r="F342" s="2"/>
      <c r="G342" s="3"/>
      <c r="H342" s="4"/>
      <c r="I342" s="69"/>
      <c r="J342" s="69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1"/>
      <c r="C343" s="1"/>
      <c r="D343" s="1"/>
      <c r="E343" s="2"/>
      <c r="F343" s="2"/>
      <c r="G343" s="3"/>
      <c r="H343" s="4"/>
      <c r="I343" s="69"/>
      <c r="J343" s="69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1"/>
      <c r="C344" s="1"/>
      <c r="D344" s="1"/>
      <c r="E344" s="2"/>
      <c r="F344" s="2"/>
      <c r="G344" s="3"/>
      <c r="H344" s="4"/>
      <c r="I344" s="69"/>
      <c r="J344" s="69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1"/>
      <c r="C345" s="1"/>
      <c r="D345" s="1"/>
      <c r="E345" s="2"/>
      <c r="F345" s="2"/>
      <c r="G345" s="3"/>
      <c r="H345" s="4"/>
      <c r="I345" s="69"/>
      <c r="J345" s="69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1"/>
      <c r="C346" s="1"/>
      <c r="D346" s="1"/>
      <c r="E346" s="2"/>
      <c r="F346" s="2"/>
      <c r="G346" s="3"/>
      <c r="H346" s="4"/>
      <c r="I346" s="69"/>
      <c r="J346" s="69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1"/>
      <c r="C347" s="1"/>
      <c r="D347" s="1"/>
      <c r="E347" s="2"/>
      <c r="F347" s="2"/>
      <c r="G347" s="3"/>
      <c r="H347" s="4"/>
      <c r="I347" s="69"/>
      <c r="J347" s="69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1"/>
      <c r="C348" s="1"/>
      <c r="D348" s="1"/>
      <c r="E348" s="2"/>
      <c r="F348" s="2"/>
      <c r="G348" s="3"/>
      <c r="H348" s="4"/>
      <c r="I348" s="69"/>
      <c r="J348" s="69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1"/>
      <c r="C349" s="1"/>
      <c r="D349" s="1"/>
      <c r="E349" s="2"/>
      <c r="F349" s="2"/>
      <c r="G349" s="3"/>
      <c r="H349" s="4"/>
      <c r="I349" s="69"/>
      <c r="J349" s="69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1"/>
      <c r="C350" s="1"/>
      <c r="D350" s="1"/>
      <c r="E350" s="2"/>
      <c r="F350" s="2"/>
      <c r="G350" s="3"/>
      <c r="H350" s="4"/>
      <c r="I350" s="69"/>
      <c r="J350" s="69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1"/>
      <c r="C351" s="1"/>
      <c r="D351" s="1"/>
      <c r="E351" s="2"/>
      <c r="F351" s="2"/>
      <c r="G351" s="3"/>
      <c r="H351" s="4"/>
      <c r="I351" s="69"/>
      <c r="J351" s="69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1"/>
      <c r="C352" s="1"/>
      <c r="D352" s="1"/>
      <c r="E352" s="2"/>
      <c r="F352" s="2"/>
      <c r="G352" s="3"/>
      <c r="H352" s="4"/>
      <c r="I352" s="69"/>
      <c r="J352" s="69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1"/>
      <c r="C353" s="1"/>
      <c r="D353" s="1"/>
      <c r="E353" s="2"/>
      <c r="F353" s="2"/>
      <c r="G353" s="3"/>
      <c r="H353" s="4"/>
      <c r="I353" s="69"/>
      <c r="J353" s="69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1"/>
      <c r="C354" s="1"/>
      <c r="D354" s="1"/>
      <c r="E354" s="2"/>
      <c r="F354" s="2"/>
      <c r="G354" s="3"/>
      <c r="H354" s="4"/>
      <c r="I354" s="69"/>
      <c r="J354" s="69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1"/>
      <c r="C355" s="1"/>
      <c r="D355" s="1"/>
      <c r="E355" s="2"/>
      <c r="F355" s="2"/>
      <c r="G355" s="3"/>
      <c r="H355" s="4"/>
      <c r="I355" s="69"/>
      <c r="J355" s="69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1"/>
      <c r="C356" s="1"/>
      <c r="D356" s="1"/>
      <c r="E356" s="2"/>
      <c r="F356" s="2"/>
      <c r="G356" s="3"/>
      <c r="H356" s="4"/>
      <c r="I356" s="69"/>
      <c r="J356" s="69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1"/>
      <c r="C357" s="1"/>
      <c r="D357" s="1"/>
      <c r="E357" s="2"/>
      <c r="F357" s="2"/>
      <c r="G357" s="3"/>
      <c r="H357" s="4"/>
      <c r="I357" s="69"/>
      <c r="J357" s="69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1"/>
      <c r="C358" s="1"/>
      <c r="D358" s="1"/>
      <c r="E358" s="2"/>
      <c r="F358" s="2"/>
      <c r="G358" s="3"/>
      <c r="H358" s="4"/>
      <c r="I358" s="69"/>
      <c r="J358" s="69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1"/>
      <c r="C359" s="1"/>
      <c r="D359" s="1"/>
      <c r="E359" s="2"/>
      <c r="F359" s="2"/>
      <c r="G359" s="3"/>
      <c r="H359" s="4"/>
      <c r="I359" s="69"/>
      <c r="J359" s="69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1"/>
      <c r="C360" s="1"/>
      <c r="D360" s="1"/>
      <c r="E360" s="2"/>
      <c r="F360" s="2"/>
      <c r="G360" s="3"/>
      <c r="H360" s="4"/>
      <c r="I360" s="69"/>
      <c r="J360" s="69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1"/>
      <c r="C361" s="1"/>
      <c r="D361" s="1"/>
      <c r="E361" s="2"/>
      <c r="F361" s="2"/>
      <c r="G361" s="3"/>
      <c r="H361" s="4"/>
      <c r="I361" s="69"/>
      <c r="J361" s="69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1"/>
      <c r="C362" s="1"/>
      <c r="D362" s="1"/>
      <c r="E362" s="2"/>
      <c r="F362" s="2"/>
      <c r="G362" s="3"/>
      <c r="H362" s="4"/>
      <c r="I362" s="69"/>
      <c r="J362" s="69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1"/>
      <c r="C363" s="1"/>
      <c r="D363" s="1"/>
      <c r="E363" s="2"/>
      <c r="F363" s="2"/>
      <c r="G363" s="3"/>
      <c r="H363" s="4"/>
      <c r="I363" s="69"/>
      <c r="J363" s="69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1"/>
      <c r="C364" s="1"/>
      <c r="D364" s="1"/>
      <c r="E364" s="2"/>
      <c r="F364" s="2"/>
      <c r="G364" s="3"/>
      <c r="H364" s="4"/>
      <c r="I364" s="69"/>
      <c r="J364" s="69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1"/>
      <c r="C365" s="1"/>
      <c r="D365" s="1"/>
      <c r="E365" s="2"/>
      <c r="F365" s="2"/>
      <c r="G365" s="3"/>
      <c r="H365" s="4"/>
      <c r="I365" s="69"/>
      <c r="J365" s="69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1"/>
      <c r="C366" s="1"/>
      <c r="D366" s="1"/>
      <c r="E366" s="2"/>
      <c r="F366" s="2"/>
      <c r="G366" s="3"/>
      <c r="H366" s="4"/>
      <c r="I366" s="69"/>
      <c r="J366" s="69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1"/>
      <c r="C367" s="1"/>
      <c r="D367" s="1"/>
      <c r="E367" s="2"/>
      <c r="F367" s="2"/>
      <c r="G367" s="3"/>
      <c r="H367" s="4"/>
      <c r="I367" s="69"/>
      <c r="J367" s="69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1"/>
      <c r="C368" s="1"/>
      <c r="D368" s="1"/>
      <c r="E368" s="2"/>
      <c r="F368" s="2"/>
      <c r="G368" s="3"/>
      <c r="H368" s="4"/>
      <c r="I368" s="69"/>
      <c r="J368" s="69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1"/>
      <c r="C369" s="1"/>
      <c r="D369" s="1"/>
      <c r="E369" s="2"/>
      <c r="F369" s="2"/>
      <c r="G369" s="3"/>
      <c r="H369" s="4"/>
      <c r="I369" s="69"/>
      <c r="J369" s="69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1"/>
      <c r="C370" s="1"/>
      <c r="D370" s="1"/>
      <c r="E370" s="2"/>
      <c r="F370" s="2"/>
      <c r="G370" s="3"/>
      <c r="H370" s="4"/>
      <c r="I370" s="69"/>
      <c r="J370" s="69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1"/>
      <c r="C371" s="1"/>
      <c r="D371" s="1"/>
      <c r="E371" s="2"/>
      <c r="F371" s="2"/>
      <c r="G371" s="3"/>
      <c r="H371" s="4"/>
      <c r="I371" s="69"/>
      <c r="J371" s="69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1"/>
      <c r="C372" s="1"/>
      <c r="D372" s="1"/>
      <c r="E372" s="2"/>
      <c r="F372" s="2"/>
      <c r="G372" s="3"/>
      <c r="H372" s="4"/>
      <c r="I372" s="69"/>
      <c r="J372" s="69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1"/>
      <c r="C373" s="1"/>
      <c r="D373" s="1"/>
      <c r="E373" s="2"/>
      <c r="F373" s="2"/>
      <c r="G373" s="3"/>
      <c r="H373" s="4"/>
      <c r="I373" s="69"/>
      <c r="J373" s="69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1"/>
      <c r="C374" s="1"/>
      <c r="D374" s="1"/>
      <c r="E374" s="2"/>
      <c r="F374" s="2"/>
      <c r="G374" s="3"/>
      <c r="H374" s="4"/>
      <c r="I374" s="69"/>
      <c r="J374" s="69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1"/>
      <c r="C375" s="1"/>
      <c r="D375" s="1"/>
      <c r="E375" s="2"/>
      <c r="F375" s="2"/>
      <c r="G375" s="3"/>
      <c r="H375" s="4"/>
      <c r="I375" s="69"/>
      <c r="J375" s="69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1"/>
      <c r="C376" s="1"/>
      <c r="D376" s="1"/>
      <c r="E376" s="2"/>
      <c r="F376" s="2"/>
      <c r="G376" s="3"/>
      <c r="H376" s="4"/>
      <c r="I376" s="69"/>
      <c r="J376" s="69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1"/>
      <c r="C377" s="1"/>
      <c r="D377" s="1"/>
      <c r="E377" s="2"/>
      <c r="F377" s="2"/>
      <c r="G377" s="3"/>
      <c r="H377" s="4"/>
      <c r="I377" s="69"/>
      <c r="J377" s="69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1"/>
      <c r="C378" s="1"/>
      <c r="D378" s="1"/>
      <c r="E378" s="2"/>
      <c r="F378" s="2"/>
      <c r="G378" s="3"/>
      <c r="H378" s="4"/>
      <c r="I378" s="69"/>
      <c r="J378" s="69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1"/>
      <c r="C379" s="1"/>
      <c r="D379" s="1"/>
      <c r="E379" s="2"/>
      <c r="F379" s="2"/>
      <c r="G379" s="3"/>
      <c r="H379" s="4"/>
      <c r="I379" s="69"/>
      <c r="J379" s="69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1"/>
      <c r="C380" s="1"/>
      <c r="D380" s="1"/>
      <c r="E380" s="2"/>
      <c r="F380" s="2"/>
      <c r="G380" s="3"/>
      <c r="H380" s="4"/>
      <c r="I380" s="69"/>
      <c r="J380" s="69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1"/>
      <c r="C381" s="1"/>
      <c r="D381" s="1"/>
      <c r="E381" s="2"/>
      <c r="F381" s="2"/>
      <c r="G381" s="3"/>
      <c r="H381" s="4"/>
      <c r="I381" s="69"/>
      <c r="J381" s="69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1"/>
      <c r="C382" s="1"/>
      <c r="D382" s="1"/>
      <c r="E382" s="2"/>
      <c r="F382" s="2"/>
      <c r="G382" s="3"/>
      <c r="H382" s="4"/>
      <c r="I382" s="69"/>
      <c r="J382" s="69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1"/>
      <c r="C383" s="1"/>
      <c r="D383" s="1"/>
      <c r="E383" s="2"/>
      <c r="F383" s="2"/>
      <c r="G383" s="3"/>
      <c r="H383" s="4"/>
      <c r="I383" s="69"/>
      <c r="J383" s="69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1"/>
      <c r="C384" s="1"/>
      <c r="D384" s="1"/>
      <c r="E384" s="2"/>
      <c r="F384" s="2"/>
      <c r="G384" s="3"/>
      <c r="H384" s="4"/>
      <c r="I384" s="69"/>
      <c r="J384" s="69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1"/>
      <c r="C385" s="1"/>
      <c r="D385" s="1"/>
      <c r="E385" s="2"/>
      <c r="F385" s="2"/>
      <c r="G385" s="3"/>
      <c r="H385" s="4"/>
      <c r="I385" s="69"/>
      <c r="J385" s="69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1"/>
      <c r="C386" s="1"/>
      <c r="D386" s="1"/>
      <c r="E386" s="2"/>
      <c r="F386" s="2"/>
      <c r="G386" s="3"/>
      <c r="H386" s="4"/>
      <c r="I386" s="69"/>
      <c r="J386" s="69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1"/>
      <c r="C387" s="1"/>
      <c r="D387" s="1"/>
      <c r="E387" s="2"/>
      <c r="F387" s="2"/>
      <c r="G387" s="3"/>
      <c r="H387" s="4"/>
      <c r="I387" s="69"/>
      <c r="J387" s="69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1"/>
      <c r="C388" s="1"/>
      <c r="D388" s="1"/>
      <c r="E388" s="2"/>
      <c r="F388" s="2"/>
      <c r="G388" s="3"/>
      <c r="H388" s="4"/>
      <c r="I388" s="69"/>
      <c r="J388" s="69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1"/>
      <c r="C389" s="1"/>
      <c r="D389" s="1"/>
      <c r="E389" s="2"/>
      <c r="F389" s="2"/>
      <c r="G389" s="3"/>
      <c r="H389" s="4"/>
      <c r="I389" s="69"/>
      <c r="J389" s="69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1"/>
      <c r="C390" s="1"/>
      <c r="D390" s="1"/>
      <c r="E390" s="2"/>
      <c r="F390" s="2"/>
      <c r="G390" s="3"/>
      <c r="H390" s="4"/>
      <c r="I390" s="69"/>
      <c r="J390" s="69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1"/>
      <c r="C391" s="1"/>
      <c r="D391" s="1"/>
      <c r="E391" s="2"/>
      <c r="F391" s="2"/>
      <c r="G391" s="3"/>
      <c r="H391" s="4"/>
      <c r="I391" s="69"/>
      <c r="J391" s="69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1"/>
      <c r="C392" s="1"/>
      <c r="D392" s="1"/>
      <c r="E392" s="2"/>
      <c r="F392" s="2"/>
      <c r="G392" s="3"/>
      <c r="H392" s="4"/>
      <c r="I392" s="69"/>
      <c r="J392" s="69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1"/>
      <c r="C393" s="1"/>
      <c r="D393" s="1"/>
      <c r="E393" s="2"/>
      <c r="F393" s="2"/>
      <c r="G393" s="3"/>
      <c r="H393" s="4"/>
      <c r="I393" s="69"/>
      <c r="J393" s="69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1"/>
      <c r="C394" s="1"/>
      <c r="D394" s="1"/>
      <c r="E394" s="2"/>
      <c r="F394" s="2"/>
      <c r="G394" s="3"/>
      <c r="H394" s="4"/>
      <c r="I394" s="69"/>
      <c r="J394" s="69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1"/>
      <c r="C395" s="1"/>
      <c r="D395" s="1"/>
      <c r="E395" s="2"/>
      <c r="F395" s="2"/>
      <c r="G395" s="3"/>
      <c r="H395" s="4"/>
      <c r="I395" s="69"/>
      <c r="J395" s="69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1"/>
      <c r="C396" s="1"/>
      <c r="D396" s="1"/>
      <c r="E396" s="2"/>
      <c r="F396" s="2"/>
      <c r="G396" s="3"/>
      <c r="H396" s="4"/>
      <c r="I396" s="69"/>
      <c r="J396" s="69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1"/>
      <c r="C397" s="1"/>
      <c r="D397" s="1"/>
      <c r="E397" s="2"/>
      <c r="F397" s="2"/>
      <c r="G397" s="3"/>
      <c r="H397" s="4"/>
      <c r="I397" s="69"/>
      <c r="J397" s="69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1"/>
      <c r="C398" s="1"/>
      <c r="D398" s="1"/>
      <c r="E398" s="2"/>
      <c r="F398" s="2"/>
      <c r="G398" s="3"/>
      <c r="H398" s="4"/>
      <c r="I398" s="69"/>
      <c r="J398" s="69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1"/>
      <c r="C399" s="1"/>
      <c r="D399" s="1"/>
      <c r="E399" s="2"/>
      <c r="F399" s="2"/>
      <c r="G399" s="3"/>
      <c r="H399" s="4"/>
      <c r="I399" s="69"/>
      <c r="J399" s="69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1"/>
      <c r="C400" s="1"/>
      <c r="D400" s="1"/>
      <c r="E400" s="2"/>
      <c r="F400" s="2"/>
      <c r="G400" s="3"/>
      <c r="H400" s="4"/>
      <c r="I400" s="69"/>
      <c r="J400" s="69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1"/>
      <c r="C401" s="1"/>
      <c r="D401" s="1"/>
      <c r="E401" s="2"/>
      <c r="F401" s="2"/>
      <c r="G401" s="3"/>
      <c r="H401" s="4"/>
      <c r="I401" s="69"/>
      <c r="J401" s="69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1"/>
      <c r="C402" s="1"/>
      <c r="D402" s="1"/>
      <c r="E402" s="2"/>
      <c r="F402" s="2"/>
      <c r="G402" s="3"/>
      <c r="H402" s="4"/>
      <c r="I402" s="69"/>
      <c r="J402" s="69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1"/>
      <c r="C403" s="1"/>
      <c r="D403" s="1"/>
      <c r="E403" s="2"/>
      <c r="F403" s="2"/>
      <c r="G403" s="3"/>
      <c r="H403" s="4"/>
      <c r="I403" s="69"/>
      <c r="J403" s="69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1"/>
      <c r="C404" s="1"/>
      <c r="D404" s="1"/>
      <c r="E404" s="2"/>
      <c r="F404" s="2"/>
      <c r="G404" s="3"/>
      <c r="H404" s="4"/>
      <c r="I404" s="69"/>
      <c r="J404" s="69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1"/>
      <c r="C405" s="1"/>
      <c r="D405" s="1"/>
      <c r="E405" s="2"/>
      <c r="F405" s="2"/>
      <c r="G405" s="3"/>
      <c r="H405" s="4"/>
      <c r="I405" s="69"/>
      <c r="J405" s="69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1"/>
      <c r="C406" s="1"/>
      <c r="D406" s="1"/>
      <c r="E406" s="2"/>
      <c r="F406" s="2"/>
      <c r="G406" s="3"/>
      <c r="H406" s="4"/>
      <c r="I406" s="69"/>
      <c r="J406" s="69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1"/>
      <c r="C407" s="1"/>
      <c r="D407" s="1"/>
      <c r="E407" s="2"/>
      <c r="F407" s="2"/>
      <c r="G407" s="3"/>
      <c r="H407" s="4"/>
      <c r="I407" s="69"/>
      <c r="J407" s="69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1"/>
      <c r="C408" s="1"/>
      <c r="D408" s="1"/>
      <c r="E408" s="2"/>
      <c r="F408" s="2"/>
      <c r="G408" s="3"/>
      <c r="H408" s="4"/>
      <c r="I408" s="69"/>
      <c r="J408" s="69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1"/>
      <c r="C409" s="1"/>
      <c r="D409" s="1"/>
      <c r="E409" s="2"/>
      <c r="F409" s="2"/>
      <c r="G409" s="3"/>
      <c r="H409" s="4"/>
      <c r="I409" s="69"/>
      <c r="J409" s="69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1"/>
      <c r="C410" s="1"/>
      <c r="D410" s="1"/>
      <c r="E410" s="2"/>
      <c r="F410" s="2"/>
      <c r="G410" s="3"/>
      <c r="H410" s="4"/>
      <c r="I410" s="69"/>
      <c r="J410" s="69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1"/>
      <c r="C411" s="1"/>
      <c r="D411" s="1"/>
      <c r="E411" s="2"/>
      <c r="F411" s="2"/>
      <c r="G411" s="3"/>
      <c r="H411" s="4"/>
      <c r="I411" s="69"/>
      <c r="J411" s="69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1"/>
      <c r="C412" s="1"/>
      <c r="D412" s="1"/>
      <c r="E412" s="2"/>
      <c r="F412" s="2"/>
      <c r="G412" s="3"/>
      <c r="H412" s="4"/>
      <c r="I412" s="69"/>
      <c r="J412" s="69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1"/>
      <c r="C413" s="1"/>
      <c r="D413" s="1"/>
      <c r="E413" s="2"/>
      <c r="F413" s="2"/>
      <c r="G413" s="3"/>
      <c r="H413" s="4"/>
      <c r="I413" s="69"/>
      <c r="J413" s="69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1"/>
      <c r="C414" s="1"/>
      <c r="D414" s="1"/>
      <c r="E414" s="2"/>
      <c r="F414" s="2"/>
      <c r="G414" s="3"/>
      <c r="H414" s="4"/>
      <c r="I414" s="69"/>
      <c r="J414" s="69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1"/>
      <c r="C415" s="1"/>
      <c r="D415" s="1"/>
      <c r="E415" s="2"/>
      <c r="F415" s="2"/>
      <c r="G415" s="3"/>
      <c r="H415" s="4"/>
      <c r="I415" s="69"/>
      <c r="J415" s="69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1"/>
      <c r="C416" s="1"/>
      <c r="D416" s="1"/>
      <c r="E416" s="2"/>
      <c r="F416" s="2"/>
      <c r="G416" s="3"/>
      <c r="H416" s="4"/>
      <c r="I416" s="69"/>
      <c r="J416" s="69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1"/>
      <c r="C417" s="1"/>
      <c r="D417" s="1"/>
      <c r="E417" s="2"/>
      <c r="F417" s="2"/>
      <c r="G417" s="3"/>
      <c r="H417" s="4"/>
      <c r="I417" s="69"/>
      <c r="J417" s="69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1"/>
      <c r="C418" s="1"/>
      <c r="D418" s="1"/>
      <c r="E418" s="2"/>
      <c r="F418" s="2"/>
      <c r="G418" s="3"/>
      <c r="H418" s="4"/>
      <c r="I418" s="69"/>
      <c r="J418" s="69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1"/>
      <c r="C419" s="1"/>
      <c r="D419" s="1"/>
      <c r="E419" s="2"/>
      <c r="F419" s="2"/>
      <c r="G419" s="3"/>
      <c r="H419" s="4"/>
      <c r="I419" s="69"/>
      <c r="J419" s="69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1"/>
      <c r="C420" s="1"/>
      <c r="D420" s="1"/>
      <c r="E420" s="2"/>
      <c r="F420" s="2"/>
      <c r="G420" s="3"/>
      <c r="H420" s="4"/>
      <c r="I420" s="69"/>
      <c r="J420" s="69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1"/>
      <c r="C421" s="1"/>
      <c r="D421" s="1"/>
      <c r="E421" s="2"/>
      <c r="F421" s="2"/>
      <c r="G421" s="3"/>
      <c r="H421" s="4"/>
      <c r="I421" s="69"/>
      <c r="J421" s="69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1"/>
      <c r="C422" s="1"/>
      <c r="D422" s="1"/>
      <c r="E422" s="2"/>
      <c r="F422" s="2"/>
      <c r="G422" s="3"/>
      <c r="H422" s="4"/>
      <c r="I422" s="69"/>
      <c r="J422" s="69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1"/>
      <c r="C423" s="1"/>
      <c r="D423" s="1"/>
      <c r="E423" s="2"/>
      <c r="F423" s="2"/>
      <c r="G423" s="3"/>
      <c r="H423" s="4"/>
      <c r="I423" s="69"/>
      <c r="J423" s="69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1"/>
      <c r="C424" s="1"/>
      <c r="D424" s="1"/>
      <c r="E424" s="2"/>
      <c r="F424" s="2"/>
      <c r="G424" s="3"/>
      <c r="H424" s="4"/>
      <c r="I424" s="69"/>
      <c r="J424" s="69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1"/>
      <c r="C425" s="1"/>
      <c r="D425" s="1"/>
      <c r="E425" s="2"/>
      <c r="F425" s="2"/>
      <c r="G425" s="3"/>
      <c r="H425" s="4"/>
      <c r="I425" s="69"/>
      <c r="J425" s="69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1"/>
      <c r="C426" s="1"/>
      <c r="D426" s="1"/>
      <c r="E426" s="2"/>
      <c r="F426" s="2"/>
      <c r="G426" s="3"/>
      <c r="H426" s="4"/>
      <c r="I426" s="69"/>
      <c r="J426" s="69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1"/>
      <c r="C427" s="1"/>
      <c r="D427" s="1"/>
      <c r="E427" s="2"/>
      <c r="F427" s="2"/>
      <c r="G427" s="3"/>
      <c r="H427" s="4"/>
      <c r="I427" s="69"/>
      <c r="J427" s="69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1"/>
      <c r="C428" s="1"/>
      <c r="D428" s="1"/>
      <c r="E428" s="2"/>
      <c r="F428" s="2"/>
      <c r="G428" s="3"/>
      <c r="H428" s="4"/>
      <c r="I428" s="69"/>
      <c r="J428" s="69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1"/>
      <c r="C429" s="1"/>
      <c r="D429" s="1"/>
      <c r="E429" s="2"/>
      <c r="F429" s="2"/>
      <c r="G429" s="3"/>
      <c r="H429" s="4"/>
      <c r="I429" s="69"/>
      <c r="J429" s="69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1"/>
      <c r="C430" s="1"/>
      <c r="D430" s="1"/>
      <c r="E430" s="2"/>
      <c r="F430" s="2"/>
      <c r="G430" s="3"/>
      <c r="H430" s="4"/>
      <c r="I430" s="69"/>
      <c r="J430" s="69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1"/>
      <c r="C431" s="1"/>
      <c r="D431" s="1"/>
      <c r="E431" s="2"/>
      <c r="F431" s="2"/>
      <c r="G431" s="3"/>
      <c r="H431" s="4"/>
      <c r="I431" s="69"/>
      <c r="J431" s="69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1"/>
      <c r="C432" s="1"/>
      <c r="D432" s="1"/>
      <c r="E432" s="2"/>
      <c r="F432" s="2"/>
      <c r="G432" s="3"/>
      <c r="H432" s="4"/>
      <c r="I432" s="69"/>
      <c r="J432" s="69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1"/>
      <c r="C433" s="1"/>
      <c r="D433" s="1"/>
      <c r="E433" s="2"/>
      <c r="F433" s="2"/>
      <c r="G433" s="3"/>
      <c r="H433" s="4"/>
      <c r="I433" s="69"/>
      <c r="J433" s="69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1"/>
      <c r="C434" s="1"/>
      <c r="D434" s="1"/>
      <c r="E434" s="2"/>
      <c r="F434" s="2"/>
      <c r="G434" s="3"/>
      <c r="H434" s="4"/>
      <c r="I434" s="69"/>
      <c r="J434" s="69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1"/>
      <c r="C435" s="1"/>
      <c r="D435" s="1"/>
      <c r="E435" s="2"/>
      <c r="F435" s="2"/>
      <c r="G435" s="3"/>
      <c r="H435" s="4"/>
      <c r="I435" s="69"/>
      <c r="J435" s="69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1"/>
      <c r="C436" s="1"/>
      <c r="D436" s="1"/>
      <c r="E436" s="2"/>
      <c r="F436" s="2"/>
      <c r="G436" s="3"/>
      <c r="H436" s="4"/>
      <c r="I436" s="69"/>
      <c r="J436" s="69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1"/>
      <c r="C437" s="1"/>
      <c r="D437" s="1"/>
      <c r="E437" s="2"/>
      <c r="F437" s="2"/>
      <c r="G437" s="3"/>
      <c r="H437" s="4"/>
      <c r="I437" s="69"/>
      <c r="J437" s="69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1"/>
      <c r="C438" s="1"/>
      <c r="D438" s="1"/>
      <c r="E438" s="2"/>
      <c r="F438" s="2"/>
      <c r="G438" s="3"/>
      <c r="H438" s="4"/>
      <c r="I438" s="69"/>
      <c r="J438" s="69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1"/>
      <c r="C439" s="1"/>
      <c r="D439" s="1"/>
      <c r="E439" s="2"/>
      <c r="F439" s="2"/>
      <c r="G439" s="3"/>
      <c r="H439" s="4"/>
      <c r="I439" s="69"/>
      <c r="J439" s="69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1"/>
      <c r="C440" s="1"/>
      <c r="D440" s="1"/>
      <c r="E440" s="2"/>
      <c r="F440" s="2"/>
      <c r="G440" s="3"/>
      <c r="H440" s="4"/>
      <c r="I440" s="69"/>
      <c r="J440" s="69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1"/>
      <c r="C441" s="1"/>
      <c r="D441" s="1"/>
      <c r="E441" s="2"/>
      <c r="F441" s="2"/>
      <c r="G441" s="3"/>
      <c r="H441" s="4"/>
      <c r="I441" s="69"/>
      <c r="J441" s="69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1"/>
      <c r="C442" s="1"/>
      <c r="D442" s="1"/>
      <c r="E442" s="2"/>
      <c r="F442" s="2"/>
      <c r="G442" s="3"/>
      <c r="H442" s="4"/>
      <c r="I442" s="69"/>
      <c r="J442" s="69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1"/>
      <c r="C443" s="1"/>
      <c r="D443" s="1"/>
      <c r="E443" s="2"/>
      <c r="F443" s="2"/>
      <c r="G443" s="3"/>
      <c r="H443" s="4"/>
      <c r="I443" s="69"/>
      <c r="J443" s="69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1"/>
      <c r="C444" s="1"/>
      <c r="D444" s="1"/>
      <c r="E444" s="2"/>
      <c r="F444" s="2"/>
      <c r="G444" s="3"/>
      <c r="H444" s="4"/>
      <c r="I444" s="69"/>
      <c r="J444" s="69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1"/>
      <c r="C445" s="1"/>
      <c r="D445" s="1"/>
      <c r="E445" s="2"/>
      <c r="F445" s="2"/>
      <c r="G445" s="3"/>
      <c r="H445" s="4"/>
      <c r="I445" s="69"/>
      <c r="J445" s="69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1"/>
      <c r="C446" s="1"/>
      <c r="D446" s="1"/>
      <c r="E446" s="2"/>
      <c r="F446" s="2"/>
      <c r="G446" s="3"/>
      <c r="H446" s="4"/>
      <c r="I446" s="69"/>
      <c r="J446" s="69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1"/>
      <c r="C447" s="1"/>
      <c r="D447" s="1"/>
      <c r="E447" s="2"/>
      <c r="F447" s="2"/>
      <c r="G447" s="3"/>
      <c r="H447" s="4"/>
      <c r="I447" s="69"/>
      <c r="J447" s="69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1"/>
      <c r="C448" s="1"/>
      <c r="D448" s="1"/>
      <c r="E448" s="2"/>
      <c r="F448" s="2"/>
      <c r="G448" s="3"/>
      <c r="H448" s="4"/>
      <c r="I448" s="69"/>
      <c r="J448" s="69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1"/>
      <c r="C449" s="1"/>
      <c r="D449" s="1"/>
      <c r="E449" s="2"/>
      <c r="F449" s="2"/>
      <c r="G449" s="3"/>
      <c r="H449" s="4"/>
      <c r="I449" s="69"/>
      <c r="J449" s="69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1"/>
      <c r="C450" s="1"/>
      <c r="D450" s="1"/>
      <c r="E450" s="2"/>
      <c r="F450" s="2"/>
      <c r="G450" s="3"/>
      <c r="H450" s="4"/>
      <c r="I450" s="69"/>
      <c r="J450" s="69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1"/>
      <c r="C451" s="1"/>
      <c r="D451" s="1"/>
      <c r="E451" s="2"/>
      <c r="F451" s="2"/>
      <c r="G451" s="3"/>
      <c r="H451" s="4"/>
      <c r="I451" s="69"/>
      <c r="J451" s="69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1"/>
      <c r="C452" s="1"/>
      <c r="D452" s="1"/>
      <c r="E452" s="2"/>
      <c r="F452" s="2"/>
      <c r="G452" s="3"/>
      <c r="H452" s="4"/>
      <c r="I452" s="69"/>
      <c r="J452" s="69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1"/>
      <c r="C453" s="1"/>
      <c r="D453" s="1"/>
      <c r="E453" s="2"/>
      <c r="F453" s="2"/>
      <c r="G453" s="3"/>
      <c r="H453" s="4"/>
      <c r="I453" s="69"/>
      <c r="J453" s="69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1"/>
      <c r="C454" s="1"/>
      <c r="D454" s="1"/>
      <c r="E454" s="2"/>
      <c r="F454" s="2"/>
      <c r="G454" s="3"/>
      <c r="H454" s="4"/>
      <c r="I454" s="69"/>
      <c r="J454" s="69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1"/>
      <c r="C455" s="1"/>
      <c r="D455" s="1"/>
      <c r="E455" s="2"/>
      <c r="F455" s="2"/>
      <c r="G455" s="3"/>
      <c r="H455" s="4"/>
      <c r="I455" s="69"/>
      <c r="J455" s="69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1"/>
      <c r="C456" s="1"/>
      <c r="D456" s="1"/>
      <c r="E456" s="2"/>
      <c r="F456" s="2"/>
      <c r="G456" s="3"/>
      <c r="H456" s="4"/>
      <c r="I456" s="69"/>
      <c r="J456" s="69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1"/>
      <c r="C457" s="1"/>
      <c r="D457" s="1"/>
      <c r="E457" s="2"/>
      <c r="F457" s="2"/>
      <c r="G457" s="3"/>
      <c r="H457" s="4"/>
      <c r="I457" s="69"/>
      <c r="J457" s="69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1"/>
      <c r="C458" s="1"/>
      <c r="D458" s="1"/>
      <c r="E458" s="2"/>
      <c r="F458" s="2"/>
      <c r="G458" s="3"/>
      <c r="H458" s="4"/>
      <c r="I458" s="69"/>
      <c r="J458" s="69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1"/>
      <c r="C459" s="1"/>
      <c r="D459" s="1"/>
      <c r="E459" s="2"/>
      <c r="F459" s="2"/>
      <c r="G459" s="3"/>
      <c r="H459" s="4"/>
      <c r="I459" s="69"/>
      <c r="J459" s="69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1"/>
      <c r="C460" s="1"/>
      <c r="D460" s="1"/>
      <c r="E460" s="2"/>
      <c r="F460" s="2"/>
      <c r="G460" s="3"/>
      <c r="H460" s="4"/>
      <c r="I460" s="69"/>
      <c r="J460" s="69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1"/>
      <c r="C461" s="1"/>
      <c r="D461" s="1"/>
      <c r="E461" s="2"/>
      <c r="F461" s="2"/>
      <c r="G461" s="3"/>
      <c r="H461" s="4"/>
      <c r="I461" s="69"/>
      <c r="J461" s="69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1"/>
      <c r="C462" s="1"/>
      <c r="D462" s="1"/>
      <c r="E462" s="2"/>
      <c r="F462" s="2"/>
      <c r="G462" s="3"/>
      <c r="H462" s="4"/>
      <c r="I462" s="69"/>
      <c r="J462" s="69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1"/>
      <c r="C463" s="1"/>
      <c r="D463" s="1"/>
      <c r="E463" s="2"/>
      <c r="F463" s="2"/>
      <c r="G463" s="3"/>
      <c r="H463" s="4"/>
      <c r="I463" s="69"/>
      <c r="J463" s="69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1"/>
      <c r="C464" s="1"/>
      <c r="D464" s="1"/>
      <c r="E464" s="2"/>
      <c r="F464" s="2"/>
      <c r="G464" s="3"/>
      <c r="H464" s="4"/>
      <c r="I464" s="69"/>
      <c r="J464" s="69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1"/>
      <c r="C465" s="1"/>
      <c r="D465" s="1"/>
      <c r="E465" s="2"/>
      <c r="F465" s="2"/>
      <c r="G465" s="3"/>
      <c r="H465" s="4"/>
      <c r="I465" s="69"/>
      <c r="J465" s="69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1"/>
      <c r="C466" s="1"/>
      <c r="D466" s="1"/>
      <c r="E466" s="2"/>
      <c r="F466" s="2"/>
      <c r="G466" s="3"/>
      <c r="H466" s="4"/>
      <c r="I466" s="69"/>
      <c r="J466" s="69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1"/>
      <c r="C467" s="1"/>
      <c r="D467" s="1"/>
      <c r="E467" s="2"/>
      <c r="F467" s="2"/>
      <c r="G467" s="3"/>
      <c r="H467" s="4"/>
      <c r="I467" s="69"/>
      <c r="J467" s="69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1"/>
      <c r="C468" s="1"/>
      <c r="D468" s="1"/>
      <c r="E468" s="2"/>
      <c r="F468" s="2"/>
      <c r="G468" s="3"/>
      <c r="H468" s="4"/>
      <c r="I468" s="69"/>
      <c r="J468" s="69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1"/>
      <c r="C469" s="1"/>
      <c r="D469" s="1"/>
      <c r="E469" s="2"/>
      <c r="F469" s="2"/>
      <c r="G469" s="3"/>
      <c r="H469" s="4"/>
      <c r="I469" s="69"/>
      <c r="J469" s="69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1"/>
      <c r="C470" s="1"/>
      <c r="D470" s="1"/>
      <c r="E470" s="2"/>
      <c r="F470" s="2"/>
      <c r="G470" s="3"/>
      <c r="H470" s="4"/>
      <c r="I470" s="69"/>
      <c r="J470" s="69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1"/>
      <c r="C471" s="1"/>
      <c r="D471" s="1"/>
      <c r="E471" s="2"/>
      <c r="F471" s="2"/>
      <c r="G471" s="3"/>
      <c r="H471" s="4"/>
      <c r="I471" s="69"/>
      <c r="J471" s="69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1"/>
      <c r="C472" s="1"/>
      <c r="D472" s="1"/>
      <c r="E472" s="2"/>
      <c r="F472" s="2"/>
      <c r="G472" s="3"/>
      <c r="H472" s="4"/>
      <c r="I472" s="69"/>
      <c r="J472" s="69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1"/>
      <c r="C473" s="1"/>
      <c r="D473" s="1"/>
      <c r="E473" s="2"/>
      <c r="F473" s="2"/>
      <c r="G473" s="3"/>
      <c r="H473" s="4"/>
      <c r="I473" s="69"/>
      <c r="J473" s="69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1"/>
      <c r="C474" s="1"/>
      <c r="D474" s="1"/>
      <c r="E474" s="2"/>
      <c r="F474" s="2"/>
      <c r="G474" s="3"/>
      <c r="H474" s="4"/>
      <c r="I474" s="69"/>
      <c r="J474" s="69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1"/>
      <c r="C475" s="1"/>
      <c r="D475" s="1"/>
      <c r="E475" s="2"/>
      <c r="F475" s="2"/>
      <c r="G475" s="3"/>
      <c r="H475" s="4"/>
      <c r="I475" s="69"/>
      <c r="J475" s="69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1"/>
      <c r="C476" s="1"/>
      <c r="D476" s="1"/>
      <c r="E476" s="2"/>
      <c r="F476" s="2"/>
      <c r="G476" s="3"/>
      <c r="H476" s="4"/>
      <c r="I476" s="69"/>
      <c r="J476" s="69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1"/>
      <c r="C477" s="1"/>
      <c r="D477" s="1"/>
      <c r="E477" s="2"/>
      <c r="F477" s="2"/>
      <c r="G477" s="3"/>
      <c r="H477" s="4"/>
      <c r="I477" s="69"/>
      <c r="J477" s="69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1"/>
      <c r="C478" s="1"/>
      <c r="D478" s="1"/>
      <c r="E478" s="2"/>
      <c r="F478" s="2"/>
      <c r="G478" s="3"/>
      <c r="H478" s="4"/>
      <c r="I478" s="69"/>
      <c r="J478" s="69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1"/>
      <c r="C479" s="1"/>
      <c r="D479" s="1"/>
      <c r="E479" s="2"/>
      <c r="F479" s="2"/>
      <c r="G479" s="3"/>
      <c r="H479" s="4"/>
      <c r="I479" s="69"/>
      <c r="J479" s="69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1"/>
      <c r="C480" s="1"/>
      <c r="D480" s="1"/>
      <c r="E480" s="2"/>
      <c r="F480" s="2"/>
      <c r="G480" s="3"/>
      <c r="H480" s="4"/>
      <c r="I480" s="69"/>
      <c r="J480" s="69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1"/>
      <c r="C481" s="1"/>
      <c r="D481" s="1"/>
      <c r="E481" s="2"/>
      <c r="F481" s="2"/>
      <c r="G481" s="3"/>
      <c r="H481" s="4"/>
      <c r="I481" s="69"/>
      <c r="J481" s="69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1"/>
      <c r="C482" s="1"/>
      <c r="D482" s="1"/>
      <c r="E482" s="2"/>
      <c r="F482" s="2"/>
      <c r="G482" s="3"/>
      <c r="H482" s="4"/>
      <c r="I482" s="69"/>
      <c r="J482" s="69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C$4:$L$282"/>
  <mergeCells count="2">
    <mergeCell ref="C3:H3"/>
    <mergeCell ref="B109:B125"/>
  </mergeCells>
  <printOptions/>
  <pageMargins bottom="0.7480314960629921" footer="0.0" header="0.0" left="0.15748031496062992" right="0.15748031496062992" top="1.062992125984252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14"/>
    <col customWidth="1" min="3" max="3" width="25.71"/>
    <col customWidth="1" min="4" max="4" width="12.71"/>
    <col customWidth="1" min="5" max="5" width="11.43"/>
    <col customWidth="1" min="6" max="6" width="11.0"/>
    <col customWidth="1" min="7" max="7" width="11.43"/>
    <col customWidth="1" min="8" max="8" width="6.86"/>
    <col customWidth="1" min="9" max="9" width="33.29"/>
    <col customWidth="1" min="10" max="10" width="31.0"/>
    <col customWidth="1" min="11" max="11" width="23.71"/>
    <col customWidth="1" min="12" max="12" width="10.0"/>
    <col customWidth="1" min="13" max="13" width="24.14"/>
    <col customWidth="1" min="14" max="14" width="3.29"/>
    <col customWidth="1" min="15" max="15" width="4.0"/>
    <col customWidth="1" min="16" max="16" width="11.71"/>
    <col customWidth="1" min="17" max="26" width="11.43"/>
  </cols>
  <sheetData>
    <row r="1" ht="12.75" customHeight="1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1"/>
      <c r="C3" s="7" t="s">
        <v>0</v>
      </c>
      <c r="D3" s="8"/>
      <c r="E3" s="8"/>
      <c r="F3" s="8"/>
      <c r="G3" s="8"/>
      <c r="H3" s="9"/>
      <c r="I3" s="10" t="s">
        <v>1</v>
      </c>
      <c r="J3" s="89">
        <v>2024.0</v>
      </c>
      <c r="K3" s="4"/>
      <c r="L3" s="4"/>
      <c r="M3" s="1"/>
      <c r="N3" s="12"/>
      <c r="O3" s="13"/>
      <c r="P3" s="14"/>
      <c r="Q3" s="1"/>
      <c r="R3" s="1"/>
      <c r="S3" s="1"/>
      <c r="T3" s="1"/>
      <c r="U3" s="1"/>
      <c r="V3" s="1"/>
      <c r="W3" s="1"/>
      <c r="X3" s="1"/>
      <c r="Y3" s="1"/>
      <c r="Z3" s="1"/>
    </row>
    <row r="4" ht="42.75" customHeight="1">
      <c r="A4" s="15"/>
      <c r="B4" s="16"/>
      <c r="C4" s="17" t="s">
        <v>2</v>
      </c>
      <c r="D4" s="18" t="s">
        <v>3</v>
      </c>
      <c r="E4" s="17" t="s">
        <v>4</v>
      </c>
      <c r="F4" s="17" t="s">
        <v>5</v>
      </c>
      <c r="G4" s="19" t="s">
        <v>6</v>
      </c>
      <c r="H4" s="20" t="s">
        <v>7</v>
      </c>
      <c r="I4" s="21" t="s">
        <v>8</v>
      </c>
      <c r="J4" s="21" t="s">
        <v>9</v>
      </c>
      <c r="K4" s="22" t="s">
        <v>10</v>
      </c>
      <c r="L4" s="21" t="s">
        <v>11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/>
      <c r="B5" s="16"/>
      <c r="C5" s="23"/>
      <c r="D5" s="23"/>
      <c r="E5" s="23"/>
      <c r="F5" s="23"/>
      <c r="G5" s="24"/>
      <c r="H5" s="25"/>
      <c r="I5" s="26"/>
      <c r="J5" s="26"/>
      <c r="K5" s="27"/>
      <c r="L5" s="2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1"/>
      <c r="B6" s="1"/>
      <c r="C6" s="28" t="s">
        <v>12</v>
      </c>
      <c r="D6" s="28"/>
      <c r="E6" s="29"/>
      <c r="F6" s="29"/>
      <c r="G6" s="30"/>
      <c r="H6" s="31"/>
      <c r="I6" s="32"/>
      <c r="J6" s="32"/>
      <c r="K6" s="33" t="str">
        <f>IF(I6="","",+J6-I6+1)</f>
        <v/>
      </c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28"/>
      <c r="D7" s="28"/>
      <c r="E7" s="29"/>
      <c r="F7" s="29"/>
      <c r="G7" s="30"/>
      <c r="H7" s="31"/>
      <c r="I7" s="32"/>
      <c r="J7" s="32"/>
      <c r="K7" s="33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16" t="s">
        <v>13</v>
      </c>
      <c r="C8" s="34" t="s">
        <v>14</v>
      </c>
      <c r="D8" s="35"/>
      <c r="E8" s="36">
        <v>38139.0</v>
      </c>
      <c r="F8" s="36">
        <v>45657.0</v>
      </c>
      <c r="G8" s="37">
        <f t="shared" ref="G8:G9" si="1">+(F8-E8)/365</f>
        <v>20.59726027</v>
      </c>
      <c r="H8" s="38">
        <f t="shared" ref="H8:H9" si="2">+IF((F8-E8)&lt;(182.5),((F8-E8)/30*24)/20,IF(AND(G8&gt;0.5,G8&lt;=5),14,IF(AND(G8&gt;5,G8&lt;=10),21,IF(AND(G8&gt;10,G8&lt;=20),28,35))))</f>
        <v>35</v>
      </c>
      <c r="I8" s="39"/>
      <c r="J8" s="91"/>
      <c r="K8" s="41" t="str">
        <f t="shared" ref="K8:K9" si="3">IF(I8="","",+J8-I8+1)</f>
        <v/>
      </c>
      <c r="L8" s="41">
        <f t="shared" ref="L8:L9" si="4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16"/>
      <c r="C9" s="34" t="s">
        <v>15</v>
      </c>
      <c r="D9" s="35"/>
      <c r="E9" s="36">
        <v>38139.0</v>
      </c>
      <c r="F9" s="36">
        <v>45657.0</v>
      </c>
      <c r="G9" s="42">
        <f t="shared" si="1"/>
        <v>20.59726027</v>
      </c>
      <c r="H9" s="43">
        <f t="shared" si="2"/>
        <v>35</v>
      </c>
      <c r="I9" s="39"/>
      <c r="J9" s="91"/>
      <c r="K9" s="41" t="str">
        <f t="shared" si="3"/>
        <v/>
      </c>
      <c r="L9" s="41">
        <f t="shared" si="4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16"/>
      <c r="C10" s="44"/>
      <c r="D10" s="45"/>
      <c r="E10" s="46"/>
      <c r="F10" s="46"/>
      <c r="G10" s="47"/>
      <c r="H10" s="48"/>
      <c r="I10" s="49"/>
      <c r="J10" s="50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16"/>
      <c r="C11" s="28" t="s">
        <v>16</v>
      </c>
      <c r="D11" s="51"/>
      <c r="E11" s="29"/>
      <c r="F11" s="29"/>
      <c r="G11" s="30"/>
      <c r="H11" s="52"/>
      <c r="I11" s="49"/>
      <c r="J11" s="50"/>
      <c r="K11" s="32"/>
      <c r="L11" s="3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6"/>
      <c r="C12" s="28"/>
      <c r="D12" s="51"/>
      <c r="E12" s="29"/>
      <c r="F12" s="29"/>
      <c r="G12" s="30"/>
      <c r="H12" s="52"/>
      <c r="I12" s="49"/>
      <c r="J12" s="50"/>
      <c r="K12" s="32"/>
      <c r="L12" s="3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6"/>
      <c r="C13" s="34" t="s">
        <v>17</v>
      </c>
      <c r="D13" s="35"/>
      <c r="E13" s="36">
        <v>39770.0</v>
      </c>
      <c r="F13" s="36">
        <v>45657.0</v>
      </c>
      <c r="G13" s="37">
        <f t="shared" ref="G13:G15" si="5">+(F13-E13)/365</f>
        <v>16.12876712</v>
      </c>
      <c r="H13" s="38">
        <f t="shared" ref="H13:H15" si="6">+IF((F13-E13)&lt;(182.5),((F13-E13)/30*24)/20,IF(AND(G13&gt;0.5,G13&lt;=5),14,IF(AND(G13&gt;5,G13&lt;=10),21,IF(AND(G13&gt;10,G13&lt;=20),28,35))))</f>
        <v>28</v>
      </c>
      <c r="I13" s="39">
        <v>45705.0</v>
      </c>
      <c r="J13" s="91">
        <v>45714.0</v>
      </c>
      <c r="K13" s="41">
        <f t="shared" ref="K13:K15" si="7">IF(I13="","",+J13-I13+1)</f>
        <v>10</v>
      </c>
      <c r="L13" s="41">
        <f t="shared" ref="L13:L15" si="8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6"/>
      <c r="C14" s="34" t="s">
        <v>18</v>
      </c>
      <c r="D14" s="35"/>
      <c r="E14" s="36">
        <v>42430.0</v>
      </c>
      <c r="F14" s="36">
        <v>45657.0</v>
      </c>
      <c r="G14" s="37">
        <f t="shared" si="5"/>
        <v>8.84109589</v>
      </c>
      <c r="H14" s="38">
        <f t="shared" si="6"/>
        <v>21</v>
      </c>
      <c r="I14" s="39">
        <v>45845.0</v>
      </c>
      <c r="J14" s="91">
        <v>45851.0</v>
      </c>
      <c r="K14" s="41">
        <f t="shared" si="7"/>
        <v>7</v>
      </c>
      <c r="L14" s="41">
        <f t="shared" si="8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16"/>
      <c r="C15" s="34" t="s">
        <v>19</v>
      </c>
      <c r="D15" s="35"/>
      <c r="E15" s="36">
        <v>40664.0</v>
      </c>
      <c r="F15" s="36">
        <v>45657.0</v>
      </c>
      <c r="G15" s="42">
        <f t="shared" si="5"/>
        <v>13.67945205</v>
      </c>
      <c r="H15" s="43">
        <f t="shared" si="6"/>
        <v>28</v>
      </c>
      <c r="I15" s="39">
        <v>45712.0</v>
      </c>
      <c r="J15" s="91">
        <v>45725.0</v>
      </c>
      <c r="K15" s="41">
        <f t="shared" si="7"/>
        <v>14</v>
      </c>
      <c r="L15" s="41">
        <f t="shared" si="8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16"/>
      <c r="C16" s="44"/>
      <c r="D16" s="45"/>
      <c r="E16" s="46"/>
      <c r="F16" s="46"/>
      <c r="G16" s="47"/>
      <c r="H16" s="48"/>
      <c r="I16" s="53"/>
      <c r="J16" s="53"/>
      <c r="K16" s="49"/>
      <c r="L16" s="4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6"/>
      <c r="C17" s="28" t="s">
        <v>21</v>
      </c>
      <c r="D17" s="51"/>
      <c r="E17" s="29"/>
      <c r="F17" s="29"/>
      <c r="G17" s="30"/>
      <c r="H17" s="52"/>
      <c r="I17" s="32"/>
      <c r="J17" s="32"/>
      <c r="K17" s="32"/>
      <c r="L17" s="3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6"/>
      <c r="C18" s="28"/>
      <c r="D18" s="51"/>
      <c r="E18" s="29"/>
      <c r="F18" s="29"/>
      <c r="G18" s="30"/>
      <c r="H18" s="52"/>
      <c r="I18" s="32"/>
      <c r="J18" s="32"/>
      <c r="K18" s="32"/>
      <c r="L18" s="3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6"/>
      <c r="C19" s="34" t="s">
        <v>22</v>
      </c>
      <c r="D19" s="35"/>
      <c r="E19" s="36">
        <v>40542.0</v>
      </c>
      <c r="F19" s="36">
        <v>45657.0</v>
      </c>
      <c r="G19" s="37">
        <f>+(F19-E19)/365</f>
        <v>14.01369863</v>
      </c>
      <c r="H19" s="38">
        <f>+IF((F19-E19)&lt;(182.5),((F19-E19)/30*24)/20,IF(AND(G19&gt;0.5,G19&lt;=5),14,IF(AND(G19&gt;5,G19&lt;=10),21,IF(AND(G19&gt;10,G19&lt;=20),28,35))))</f>
        <v>28</v>
      </c>
      <c r="I19" s="39">
        <v>45656.0</v>
      </c>
      <c r="J19" s="91">
        <v>45676.0</v>
      </c>
      <c r="K19" s="41">
        <f t="shared" ref="K19:K24" si="9">IF(I19="","",+J19-I19+1)</f>
        <v>21</v>
      </c>
      <c r="L19" s="41">
        <f t="shared" ref="L19:L24" si="10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16"/>
      <c r="C20" s="34" t="s">
        <v>22</v>
      </c>
      <c r="D20" s="35"/>
      <c r="E20" s="36"/>
      <c r="F20" s="36"/>
      <c r="G20" s="37"/>
      <c r="H20" s="38">
        <v>7.0</v>
      </c>
      <c r="I20" s="39">
        <v>45943.0</v>
      </c>
      <c r="J20" s="91">
        <v>45949.0</v>
      </c>
      <c r="K20" s="41">
        <f t="shared" si="9"/>
        <v>7</v>
      </c>
      <c r="L20" s="41">
        <f t="shared" si="10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16"/>
      <c r="C21" s="34" t="s">
        <v>23</v>
      </c>
      <c r="D21" s="35">
        <v>7.0</v>
      </c>
      <c r="E21" s="36">
        <v>41554.0</v>
      </c>
      <c r="F21" s="36">
        <v>45657.0</v>
      </c>
      <c r="G21" s="54">
        <f>+(F21-E21)/365</f>
        <v>11.24109589</v>
      </c>
      <c r="H21" s="38">
        <f>+IF((F21-E21)&lt;(182.5),((F21-E21)/30*24)/20,IF(AND(G21&gt;0.5,G21&lt;=5),14,IF(AND(G21&gt;5,G21&lt;=10),21,IF(AND(G21&gt;10,G21&lt;=20),28,35))))</f>
        <v>28</v>
      </c>
      <c r="I21" s="39">
        <v>45642.0</v>
      </c>
      <c r="J21" s="91">
        <v>45648.0</v>
      </c>
      <c r="K21" s="41">
        <f t="shared" si="9"/>
        <v>7</v>
      </c>
      <c r="L21" s="41">
        <f t="shared" si="10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B22" s="16"/>
      <c r="C22" s="34" t="s">
        <v>23</v>
      </c>
      <c r="D22" s="35"/>
      <c r="E22" s="36"/>
      <c r="F22" s="36"/>
      <c r="G22" s="42"/>
      <c r="H22" s="43">
        <v>28.0</v>
      </c>
      <c r="I22" s="39">
        <v>45691.0</v>
      </c>
      <c r="J22" s="91">
        <v>45711.0</v>
      </c>
      <c r="K22" s="41">
        <f t="shared" si="9"/>
        <v>21</v>
      </c>
      <c r="L22" s="41">
        <f t="shared" si="10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6"/>
      <c r="C23" s="34" t="s">
        <v>23</v>
      </c>
      <c r="D23" s="35"/>
      <c r="E23" s="36"/>
      <c r="F23" s="36"/>
      <c r="G23" s="42"/>
      <c r="H23" s="43">
        <v>7.0</v>
      </c>
      <c r="I23" s="39">
        <v>45866.0</v>
      </c>
      <c r="J23" s="91">
        <v>45872.0</v>
      </c>
      <c r="K23" s="41">
        <f t="shared" si="9"/>
        <v>7</v>
      </c>
      <c r="L23" s="41">
        <f t="shared" si="10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6"/>
      <c r="C24" s="34" t="s">
        <v>24</v>
      </c>
      <c r="D24" s="35"/>
      <c r="E24" s="36">
        <v>43102.0</v>
      </c>
      <c r="F24" s="36">
        <v>45657.0</v>
      </c>
      <c r="G24" s="42">
        <f>+(F24-E24)/365</f>
        <v>7</v>
      </c>
      <c r="H24" s="43">
        <f>+IF((F24-E24)&lt;(182.5),((F24-E24)/30*24)/20,IF(AND(G24&gt;0.5,G24&lt;=5),14,IF(AND(G24&gt;5,G24&lt;=10),21,IF(AND(G24&gt;10,G24&lt;=20),28,35))))</f>
        <v>21</v>
      </c>
      <c r="I24" s="39">
        <v>45712.0</v>
      </c>
      <c r="J24" s="91">
        <v>45732.0</v>
      </c>
      <c r="K24" s="41">
        <f t="shared" si="9"/>
        <v>21</v>
      </c>
      <c r="L24" s="41">
        <f t="shared" si="1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6"/>
      <c r="C25" s="44"/>
      <c r="D25" s="45"/>
      <c r="E25" s="46"/>
      <c r="F25" s="46"/>
      <c r="G25" s="47"/>
      <c r="H25" s="48"/>
      <c r="I25" s="32"/>
      <c r="J25" s="32"/>
      <c r="K25" s="32"/>
      <c r="L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6"/>
      <c r="C26" s="28" t="s">
        <v>25</v>
      </c>
      <c r="D26" s="51"/>
      <c r="E26" s="29"/>
      <c r="F26" s="29"/>
      <c r="G26" s="30"/>
      <c r="H26" s="52"/>
      <c r="I26" s="32"/>
      <c r="J26" s="32"/>
      <c r="K26" s="32"/>
      <c r="L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6"/>
      <c r="C27" s="28"/>
      <c r="D27" s="51"/>
      <c r="E27" s="29"/>
      <c r="F27" s="29"/>
      <c r="G27" s="30"/>
      <c r="H27" s="52"/>
      <c r="I27" s="32"/>
      <c r="J27" s="32"/>
      <c r="K27" s="32"/>
      <c r="L27" s="3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6"/>
      <c r="C28" s="34" t="s">
        <v>26</v>
      </c>
      <c r="D28" s="35"/>
      <c r="E28" s="36">
        <v>38139.0</v>
      </c>
      <c r="F28" s="36">
        <v>45657.0</v>
      </c>
      <c r="G28" s="54">
        <f t="shared" ref="G28:G29" si="11">+(F28-E28)/365</f>
        <v>20.59726027</v>
      </c>
      <c r="H28" s="38">
        <f t="shared" ref="H28:H29" si="12">+IF((F28-E28)&lt;(182.5),((F28-E28)/30*24)/20,IF(AND(G28&gt;0.5,G28&lt;=5),14,IF(AND(G28&gt;5,G28&lt;=10),21,IF(AND(G28&gt;10,G28&lt;=20),28,35))))</f>
        <v>35</v>
      </c>
      <c r="I28" s="39"/>
      <c r="J28" s="91"/>
      <c r="K28" s="41" t="str">
        <f t="shared" ref="K28:K61" si="13">IF(I28="","",+J28-I28+1)</f>
        <v/>
      </c>
      <c r="L28" s="41">
        <f t="shared" ref="L28:L61" si="14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6"/>
      <c r="C29" s="75" t="s">
        <v>27</v>
      </c>
      <c r="D29" s="85">
        <v>48.0</v>
      </c>
      <c r="E29" s="86">
        <v>39888.0</v>
      </c>
      <c r="F29" s="86">
        <v>45657.0</v>
      </c>
      <c r="G29" s="92">
        <f t="shared" si="11"/>
        <v>15.80547945</v>
      </c>
      <c r="H29" s="88">
        <f t="shared" si="12"/>
        <v>28</v>
      </c>
      <c r="I29" s="93">
        <v>45691.0</v>
      </c>
      <c r="J29" s="94">
        <v>45704.0</v>
      </c>
      <c r="K29" s="57">
        <f t="shared" si="13"/>
        <v>14</v>
      </c>
      <c r="L29" s="57">
        <f t="shared" si="14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6"/>
      <c r="C30" s="75" t="s">
        <v>27</v>
      </c>
      <c r="D30" s="85"/>
      <c r="E30" s="86"/>
      <c r="F30" s="86"/>
      <c r="G30" s="92"/>
      <c r="H30" s="88">
        <v>62.0</v>
      </c>
      <c r="I30" s="93">
        <v>45754.0</v>
      </c>
      <c r="J30" s="94">
        <v>45767.0</v>
      </c>
      <c r="K30" s="57">
        <f t="shared" si="13"/>
        <v>14</v>
      </c>
      <c r="L30" s="57">
        <f t="shared" si="14"/>
        <v>48</v>
      </c>
      <c r="M30" s="9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6"/>
      <c r="C31" s="75" t="s">
        <v>27</v>
      </c>
      <c r="D31" s="85"/>
      <c r="E31" s="86"/>
      <c r="F31" s="86"/>
      <c r="G31" s="92"/>
      <c r="H31" s="88">
        <v>48.0</v>
      </c>
      <c r="I31" s="93">
        <v>45831.0</v>
      </c>
      <c r="J31" s="94">
        <v>45837.0</v>
      </c>
      <c r="K31" s="57">
        <f t="shared" si="13"/>
        <v>7</v>
      </c>
      <c r="L31" s="57">
        <f t="shared" si="14"/>
        <v>41</v>
      </c>
      <c r="M31" s="9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6"/>
      <c r="C32" s="34" t="s">
        <v>135</v>
      </c>
      <c r="D32" s="35">
        <v>45.0</v>
      </c>
      <c r="E32" s="36">
        <v>40513.0</v>
      </c>
      <c r="F32" s="36">
        <v>45657.0</v>
      </c>
      <c r="G32" s="92">
        <f>+(F32-E32)/365</f>
        <v>14.09315068</v>
      </c>
      <c r="H32" s="38">
        <f>+IF((F32-E32)&lt;(182.5),((F32-E32)/30*24)/20,IF(AND(G32&gt;0.5,G32&lt;=5),14,IF(AND(G32&gt;5,G32&lt;=10),21,IF(AND(G32&gt;10,G32&lt;=20),28,35))))</f>
        <v>28</v>
      </c>
      <c r="I32" s="93">
        <v>45705.0</v>
      </c>
      <c r="J32" s="94">
        <v>45716.0</v>
      </c>
      <c r="K32" s="41">
        <f t="shared" si="13"/>
        <v>12</v>
      </c>
      <c r="L32" s="41">
        <f t="shared" si="14"/>
        <v>61</v>
      </c>
      <c r="M32" s="9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6"/>
      <c r="C33" s="34" t="s">
        <v>135</v>
      </c>
      <c r="D33" s="35"/>
      <c r="E33" s="36"/>
      <c r="F33" s="36"/>
      <c r="G33" s="92"/>
      <c r="H33" s="38">
        <v>61.0</v>
      </c>
      <c r="I33" s="93">
        <v>45866.0</v>
      </c>
      <c r="J33" s="94">
        <v>45879.0</v>
      </c>
      <c r="K33" s="41">
        <f t="shared" si="13"/>
        <v>14</v>
      </c>
      <c r="L33" s="41">
        <f t="shared" si="14"/>
        <v>47</v>
      </c>
      <c r="M33" s="9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6"/>
      <c r="C34" s="34" t="s">
        <v>29</v>
      </c>
      <c r="D34" s="35">
        <v>37.0</v>
      </c>
      <c r="E34" s="36">
        <v>41122.0</v>
      </c>
      <c r="F34" s="36">
        <v>45657.0</v>
      </c>
      <c r="G34" s="54">
        <f>+(F34-E34)/365</f>
        <v>12.42465753</v>
      </c>
      <c r="H34" s="38">
        <f>+IF((F34-E34)&lt;(182.5),((F34-E34)/30*24)/20,IF(AND(G34&gt;0.5,G34&lt;=5),14,IF(AND(G34&gt;5,G34&lt;=10),21,IF(AND(G34&gt;10,G34&lt;=20),28,35))))</f>
        <v>28</v>
      </c>
      <c r="I34" s="39">
        <v>45701.0</v>
      </c>
      <c r="J34" s="91">
        <v>45710.0</v>
      </c>
      <c r="K34" s="41">
        <f t="shared" si="13"/>
        <v>10</v>
      </c>
      <c r="L34" s="41">
        <f t="shared" si="14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6"/>
      <c r="C35" s="34" t="s">
        <v>29</v>
      </c>
      <c r="D35" s="35"/>
      <c r="E35" s="36"/>
      <c r="F35" s="36"/>
      <c r="G35" s="54"/>
      <c r="H35" s="38">
        <v>55.0</v>
      </c>
      <c r="I35" s="39">
        <v>45854.0</v>
      </c>
      <c r="J35" s="91">
        <v>45861.0</v>
      </c>
      <c r="K35" s="41">
        <f t="shared" si="13"/>
        <v>8</v>
      </c>
      <c r="L35" s="41">
        <f t="shared" si="14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6"/>
      <c r="C36" s="34" t="s">
        <v>30</v>
      </c>
      <c r="D36" s="35">
        <v>26.0</v>
      </c>
      <c r="E36" s="36">
        <v>41396.0</v>
      </c>
      <c r="F36" s="36">
        <v>45657.0</v>
      </c>
      <c r="G36" s="54">
        <f t="shared" ref="G36:G38" si="15">+(F36-E36)/365</f>
        <v>11.6739726</v>
      </c>
      <c r="H36" s="38">
        <f t="shared" ref="H36:H37" si="16">+IF((F36-E36)&lt;(182.5),((F36-E36)/30*24)/20,IF(AND(G36&gt;0.5,G36&lt;=5),14,IF(AND(G36&gt;5,G36&lt;=10),21,IF(AND(G36&gt;10,G36&lt;=20),28,35))))</f>
        <v>28</v>
      </c>
      <c r="I36" s="39">
        <v>45670.0</v>
      </c>
      <c r="J36" s="91">
        <v>45683.0</v>
      </c>
      <c r="K36" s="41">
        <f t="shared" si="13"/>
        <v>14</v>
      </c>
      <c r="L36" s="41">
        <f t="shared" si="14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6"/>
      <c r="C37" s="34" t="s">
        <v>31</v>
      </c>
      <c r="D37" s="35">
        <v>23.0</v>
      </c>
      <c r="E37" s="36">
        <v>42233.0</v>
      </c>
      <c r="F37" s="36">
        <v>45657.0</v>
      </c>
      <c r="G37" s="54">
        <f t="shared" si="15"/>
        <v>9.380821918</v>
      </c>
      <c r="H37" s="38">
        <f t="shared" si="16"/>
        <v>21</v>
      </c>
      <c r="I37" s="39">
        <v>45656.0</v>
      </c>
      <c r="J37" s="91">
        <v>45662.0</v>
      </c>
      <c r="K37" s="41">
        <f t="shared" si="13"/>
        <v>7</v>
      </c>
      <c r="L37" s="41">
        <f t="shared" si="14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6"/>
      <c r="C38" s="34" t="s">
        <v>31</v>
      </c>
      <c r="D38" s="35"/>
      <c r="E38" s="36">
        <v>42233.0</v>
      </c>
      <c r="F38" s="36">
        <v>45657.0</v>
      </c>
      <c r="G38" s="54">
        <f t="shared" si="15"/>
        <v>9.380821918</v>
      </c>
      <c r="H38" s="38">
        <v>37.0</v>
      </c>
      <c r="I38" s="39">
        <v>45684.0</v>
      </c>
      <c r="J38" s="91">
        <v>45690.0</v>
      </c>
      <c r="K38" s="41">
        <f t="shared" si="13"/>
        <v>7</v>
      </c>
      <c r="L38" s="41">
        <f t="shared" si="14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6"/>
      <c r="C39" s="34" t="s">
        <v>31</v>
      </c>
      <c r="D39" s="35"/>
      <c r="E39" s="36"/>
      <c r="F39" s="36"/>
      <c r="G39" s="54"/>
      <c r="H39" s="38">
        <v>30.0</v>
      </c>
      <c r="I39" s="39">
        <v>45866.0</v>
      </c>
      <c r="J39" s="91">
        <v>45872.0</v>
      </c>
      <c r="K39" s="41">
        <f t="shared" si="13"/>
        <v>7</v>
      </c>
      <c r="L39" s="41">
        <f t="shared" si="14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6"/>
      <c r="C40" s="34" t="s">
        <v>32</v>
      </c>
      <c r="D40" s="35">
        <v>28.0</v>
      </c>
      <c r="E40" s="36">
        <v>42614.0</v>
      </c>
      <c r="F40" s="36">
        <v>45657.0</v>
      </c>
      <c r="G40" s="54">
        <f>+(F40-E40)/365</f>
        <v>8.336986301</v>
      </c>
      <c r="H40" s="38">
        <f>+IF((F40-E40)&lt;(182.5),((F40-E40)/30*24)/20,IF(AND(G40&gt;0.5,G40&lt;=5),14,IF(AND(G40&gt;5,G40&lt;=10),21,IF(AND(G40&gt;10,G40&lt;=20),28,35))))</f>
        <v>21</v>
      </c>
      <c r="I40" s="39">
        <v>45656.0</v>
      </c>
      <c r="J40" s="91">
        <v>45662.0</v>
      </c>
      <c r="K40" s="41">
        <f t="shared" si="13"/>
        <v>7</v>
      </c>
      <c r="L40" s="41">
        <f t="shared" si="14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6"/>
      <c r="C41" s="34" t="s">
        <v>32</v>
      </c>
      <c r="D41" s="35"/>
      <c r="E41" s="36"/>
      <c r="F41" s="36"/>
      <c r="G41" s="54"/>
      <c r="H41" s="38">
        <v>42.0</v>
      </c>
      <c r="I41" s="39">
        <v>45705.0</v>
      </c>
      <c r="J41" s="91">
        <v>45718.0</v>
      </c>
      <c r="K41" s="41">
        <f t="shared" si="13"/>
        <v>14</v>
      </c>
      <c r="L41" s="41">
        <f t="shared" si="14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6"/>
      <c r="C42" s="34" t="s">
        <v>35</v>
      </c>
      <c r="D42" s="35">
        <v>28.0</v>
      </c>
      <c r="E42" s="36">
        <v>39142.0</v>
      </c>
      <c r="F42" s="36">
        <v>45657.0</v>
      </c>
      <c r="G42" s="54">
        <f>+(F42-E42)/365</f>
        <v>17.84931507</v>
      </c>
      <c r="H42" s="38">
        <f>+IF((F42-E42)&lt;(182.5),((F42-E42)/30*24)/20,IF(AND(G42&gt;0.5,G42&lt;=5),14,IF(AND(G42&gt;5,G42&lt;=10),21,IF(AND(G42&gt;10,G42&lt;=20),28,35))))</f>
        <v>28</v>
      </c>
      <c r="I42" s="39">
        <v>45698.0</v>
      </c>
      <c r="J42" s="91">
        <v>45711.0</v>
      </c>
      <c r="K42" s="41">
        <f t="shared" si="13"/>
        <v>14</v>
      </c>
      <c r="L42" s="41">
        <f t="shared" si="14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6"/>
      <c r="C43" s="34" t="s">
        <v>35</v>
      </c>
      <c r="D43" s="35"/>
      <c r="E43" s="36"/>
      <c r="F43" s="36"/>
      <c r="G43" s="54"/>
      <c r="H43" s="38">
        <v>42.0</v>
      </c>
      <c r="I43" s="39">
        <v>45859.0</v>
      </c>
      <c r="J43" s="91">
        <v>45865.0</v>
      </c>
      <c r="K43" s="41">
        <f t="shared" si="13"/>
        <v>7</v>
      </c>
      <c r="L43" s="41">
        <f t="shared" si="14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6"/>
      <c r="C44" s="34" t="s">
        <v>36</v>
      </c>
      <c r="D44" s="35">
        <v>4.0</v>
      </c>
      <c r="E44" s="36">
        <v>42705.0</v>
      </c>
      <c r="F44" s="36">
        <v>45657.0</v>
      </c>
      <c r="G44" s="54">
        <f>+(F44-E44)/365</f>
        <v>8.087671233</v>
      </c>
      <c r="H44" s="38">
        <f>+IF((F44-E44)&lt;(182.5),((F44-E44)/30*24)/20,IF(AND(G44&gt;0.5,G44&lt;=5),14,IF(AND(G44&gt;5,G44&lt;=10),21,IF(AND(G44&gt;10,G44&lt;=20),28,35))))</f>
        <v>21</v>
      </c>
      <c r="I44" s="39">
        <v>45623.0</v>
      </c>
      <c r="J44" s="91">
        <v>45635.0</v>
      </c>
      <c r="K44" s="41">
        <f t="shared" si="13"/>
        <v>13</v>
      </c>
      <c r="L44" s="41">
        <f t="shared" si="14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6"/>
      <c r="C45" s="34" t="s">
        <v>36</v>
      </c>
      <c r="D45" s="35"/>
      <c r="E45" s="36"/>
      <c r="F45" s="36"/>
      <c r="G45" s="54"/>
      <c r="H45" s="38">
        <v>12.0</v>
      </c>
      <c r="I45" s="39">
        <v>45902.0</v>
      </c>
      <c r="J45" s="91">
        <v>45903.0</v>
      </c>
      <c r="K45" s="41">
        <f t="shared" si="13"/>
        <v>2</v>
      </c>
      <c r="L45" s="41">
        <f t="shared" si="14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6"/>
      <c r="C46" s="34" t="s">
        <v>38</v>
      </c>
      <c r="D46" s="35">
        <v>37.0</v>
      </c>
      <c r="E46" s="36">
        <v>43304.0</v>
      </c>
      <c r="F46" s="36">
        <v>45657.0</v>
      </c>
      <c r="G46" s="54">
        <f>+(F46-E46)/365</f>
        <v>6.446575342</v>
      </c>
      <c r="H46" s="38">
        <f>+IF((F46-E46)&lt;(182.5),((F46-E46)/30*24)/20,IF(AND(G46&gt;0.5,G46&lt;=5),14,IF(AND(G46&gt;5,G46&lt;=10),21,IF(AND(G46&gt;10,G46&lt;=20),28,35))))</f>
        <v>21</v>
      </c>
      <c r="I46" s="39">
        <v>45747.0</v>
      </c>
      <c r="J46" s="91">
        <v>45780.0</v>
      </c>
      <c r="K46" s="41">
        <f t="shared" si="13"/>
        <v>34</v>
      </c>
      <c r="L46" s="41">
        <f t="shared" si="14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6"/>
      <c r="C47" s="34" t="s">
        <v>38</v>
      </c>
      <c r="D47" s="35"/>
      <c r="E47" s="36"/>
      <c r="F47" s="36"/>
      <c r="G47" s="54"/>
      <c r="H47" s="38">
        <v>22.0</v>
      </c>
      <c r="I47" s="39">
        <v>45628.0</v>
      </c>
      <c r="J47" s="91">
        <v>45634.0</v>
      </c>
      <c r="K47" s="41">
        <f t="shared" si="13"/>
        <v>7</v>
      </c>
      <c r="L47" s="41">
        <f t="shared" si="14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6"/>
      <c r="C48" s="34" t="s">
        <v>44</v>
      </c>
      <c r="D48" s="35">
        <v>13.0</v>
      </c>
      <c r="E48" s="36">
        <v>43346.0</v>
      </c>
      <c r="F48" s="36">
        <v>45657.0</v>
      </c>
      <c r="G48" s="54">
        <f>+(F48-E48)/365</f>
        <v>6.331506849</v>
      </c>
      <c r="H48" s="38">
        <f>+IF((F48-E48)&lt;(182.5),((F48-E48)/30*24)/20,IF(AND(G48&gt;0.5,G48&lt;=5),14,IF(AND(G48&gt;5,G48&lt;=10),21,IF(AND(G48&gt;10,G48&lt;=20),28,35))))</f>
        <v>21</v>
      </c>
      <c r="I48" s="39">
        <v>45715.0</v>
      </c>
      <c r="J48" s="91">
        <v>45716.0</v>
      </c>
      <c r="K48" s="41">
        <f t="shared" si="13"/>
        <v>2</v>
      </c>
      <c r="L48" s="41">
        <f t="shared" si="14"/>
        <v>32</v>
      </c>
      <c r="M48" s="55"/>
      <c r="N48" s="55"/>
      <c r="O48" s="55"/>
      <c r="P48" s="55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6"/>
      <c r="C49" s="34" t="s">
        <v>44</v>
      </c>
      <c r="D49" s="35"/>
      <c r="E49" s="36"/>
      <c r="F49" s="36"/>
      <c r="G49" s="54"/>
      <c r="H49" s="38">
        <v>32.0</v>
      </c>
      <c r="I49" s="39">
        <v>45866.0</v>
      </c>
      <c r="J49" s="91">
        <v>45870.0</v>
      </c>
      <c r="K49" s="41">
        <f t="shared" si="13"/>
        <v>5</v>
      </c>
      <c r="L49" s="41">
        <f t="shared" si="14"/>
        <v>27</v>
      </c>
      <c r="M49" s="55"/>
      <c r="N49" s="55"/>
      <c r="O49" s="55"/>
      <c r="P49" s="55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6"/>
      <c r="C50" s="34" t="s">
        <v>101</v>
      </c>
      <c r="D50" s="35"/>
      <c r="E50" s="36">
        <v>44818.0</v>
      </c>
      <c r="F50" s="36">
        <v>45657.0</v>
      </c>
      <c r="G50" s="54">
        <f t="shared" ref="G50:G51" si="17">+(F50-E50)/365</f>
        <v>2.298630137</v>
      </c>
      <c r="H50" s="38">
        <f t="shared" ref="H50:H51" si="18">+IF((F50-E50)&lt;(182.5),((F50-E50)/30*24)/20,IF(AND(G50&gt;0.5,G50&lt;=5),14,IF(AND(G50&gt;5,G50&lt;=10),21,IF(AND(G50&gt;10,G50&lt;=20),28,35))))</f>
        <v>14</v>
      </c>
      <c r="I50" s="39">
        <v>45685.0</v>
      </c>
      <c r="J50" s="67">
        <v>45702.0</v>
      </c>
      <c r="K50" s="41">
        <f t="shared" si="13"/>
        <v>18</v>
      </c>
      <c r="L50" s="41">
        <f t="shared" si="14"/>
        <v>-4</v>
      </c>
      <c r="M50" s="55"/>
      <c r="N50" s="55"/>
      <c r="O50" s="55"/>
      <c r="P50" s="55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6"/>
      <c r="C51" s="34" t="s">
        <v>114</v>
      </c>
      <c r="D51" s="35">
        <v>7.0</v>
      </c>
      <c r="E51" s="36">
        <v>42121.0</v>
      </c>
      <c r="F51" s="36">
        <v>45657.0</v>
      </c>
      <c r="G51" s="54">
        <f t="shared" si="17"/>
        <v>9.687671233</v>
      </c>
      <c r="H51" s="38">
        <f t="shared" si="18"/>
        <v>21</v>
      </c>
      <c r="I51" s="39">
        <v>45579.0</v>
      </c>
      <c r="J51" s="91">
        <v>45588.0</v>
      </c>
      <c r="K51" s="41">
        <f t="shared" si="13"/>
        <v>10</v>
      </c>
      <c r="L51" s="41">
        <f t="shared" si="14"/>
        <v>18</v>
      </c>
      <c r="M51" s="55"/>
      <c r="N51" s="55"/>
      <c r="O51" s="55"/>
      <c r="P51" s="55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6"/>
      <c r="C52" s="34" t="s">
        <v>114</v>
      </c>
      <c r="D52" s="35"/>
      <c r="E52" s="36"/>
      <c r="F52" s="36"/>
      <c r="G52" s="54"/>
      <c r="H52" s="38">
        <v>18.0</v>
      </c>
      <c r="I52" s="39">
        <v>45705.0</v>
      </c>
      <c r="J52" s="67">
        <v>45711.0</v>
      </c>
      <c r="K52" s="41">
        <f t="shared" si="13"/>
        <v>7</v>
      </c>
      <c r="L52" s="41">
        <f t="shared" si="14"/>
        <v>11</v>
      </c>
      <c r="M52" s="55"/>
      <c r="N52" s="55"/>
      <c r="O52" s="55"/>
      <c r="P52" s="55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6"/>
      <c r="C53" s="34" t="s">
        <v>114</v>
      </c>
      <c r="D53" s="35"/>
      <c r="E53" s="36"/>
      <c r="F53" s="36"/>
      <c r="G53" s="54"/>
      <c r="H53" s="38">
        <v>11.0</v>
      </c>
      <c r="I53" s="39">
        <v>45796.0</v>
      </c>
      <c r="J53" s="67">
        <v>45800.0</v>
      </c>
      <c r="K53" s="41">
        <f t="shared" si="13"/>
        <v>5</v>
      </c>
      <c r="L53" s="41">
        <f t="shared" si="14"/>
        <v>6</v>
      </c>
      <c r="M53" s="55"/>
      <c r="N53" s="55"/>
      <c r="O53" s="55"/>
      <c r="P53" s="55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6"/>
      <c r="C54" s="34" t="s">
        <v>116</v>
      </c>
      <c r="D54" s="35">
        <v>7.0</v>
      </c>
      <c r="E54" s="36">
        <v>45019.0</v>
      </c>
      <c r="F54" s="36">
        <v>45657.0</v>
      </c>
      <c r="G54" s="54">
        <f>+(F54-E54)/365</f>
        <v>1.747945205</v>
      </c>
      <c r="H54" s="38">
        <f>+IF((F54-E54)&lt;(182.5),((F54-E54)/30*24)/20,IF(AND(G54&gt;0.5,G54&lt;=5),14,IF(AND(G54&gt;5,G54&lt;=10),21,IF(AND(G54&gt;10,G54&lt;=20),28,35))))</f>
        <v>14</v>
      </c>
      <c r="I54" s="39">
        <v>45677.0</v>
      </c>
      <c r="J54" s="91">
        <v>45683.0</v>
      </c>
      <c r="K54" s="41">
        <f t="shared" si="13"/>
        <v>7</v>
      </c>
      <c r="L54" s="41">
        <f t="shared" si="14"/>
        <v>14</v>
      </c>
      <c r="M54" s="55"/>
      <c r="N54" s="55"/>
      <c r="O54" s="55"/>
      <c r="P54" s="55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6"/>
      <c r="C55" s="34" t="s">
        <v>116</v>
      </c>
      <c r="D55" s="35"/>
      <c r="E55" s="36"/>
      <c r="F55" s="36"/>
      <c r="G55" s="54"/>
      <c r="H55" s="38">
        <v>14.0</v>
      </c>
      <c r="I55" s="39">
        <v>45783.0</v>
      </c>
      <c r="J55" s="91">
        <v>45792.0</v>
      </c>
      <c r="K55" s="41">
        <f t="shared" si="13"/>
        <v>10</v>
      </c>
      <c r="L55" s="41">
        <f t="shared" si="14"/>
        <v>4</v>
      </c>
      <c r="M55" s="55"/>
      <c r="N55" s="55"/>
      <c r="O55" s="55"/>
      <c r="P55" s="55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6"/>
      <c r="C56" s="34" t="s">
        <v>117</v>
      </c>
      <c r="D56" s="35">
        <v>7.0</v>
      </c>
      <c r="E56" s="36">
        <v>44928.0</v>
      </c>
      <c r="F56" s="36">
        <v>45657.0</v>
      </c>
      <c r="G56" s="54">
        <f t="shared" ref="G56:G57" si="19">+(F56-E56)/365</f>
        <v>1.997260274</v>
      </c>
      <c r="H56" s="38">
        <f t="shared" ref="H56:H57" si="20">+IF((F56-E56)&lt;(182.5),((F56-E56)/30*24)/20,IF(AND(G56&gt;0.5,G56&lt;=5),14,IF(AND(G56&gt;5,G56&lt;=10),21,IF(AND(G56&gt;10,G56&lt;=20),28,35))))</f>
        <v>14</v>
      </c>
      <c r="I56" s="39">
        <v>45705.0</v>
      </c>
      <c r="J56" s="91">
        <v>45714.0</v>
      </c>
      <c r="K56" s="41">
        <f t="shared" si="13"/>
        <v>10</v>
      </c>
      <c r="L56" s="41">
        <f t="shared" si="14"/>
        <v>11</v>
      </c>
      <c r="M56" s="55"/>
      <c r="N56" s="55"/>
      <c r="O56" s="55"/>
      <c r="P56" s="55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6"/>
      <c r="C57" s="34" t="s">
        <v>85</v>
      </c>
      <c r="D57" s="35"/>
      <c r="E57" s="36">
        <v>40917.0</v>
      </c>
      <c r="F57" s="36">
        <v>45657.0</v>
      </c>
      <c r="G57" s="37">
        <f t="shared" si="19"/>
        <v>12.98630137</v>
      </c>
      <c r="H57" s="38">
        <f t="shared" si="20"/>
        <v>28</v>
      </c>
      <c r="I57" s="39">
        <v>45684.0</v>
      </c>
      <c r="J57" s="91">
        <v>45690.0</v>
      </c>
      <c r="K57" s="41">
        <f t="shared" si="13"/>
        <v>7</v>
      </c>
      <c r="L57" s="41">
        <f t="shared" si="14"/>
        <v>21</v>
      </c>
      <c r="M57" s="55"/>
      <c r="N57" s="55"/>
      <c r="O57" s="55"/>
      <c r="P57" s="55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6"/>
      <c r="C58" s="34" t="s">
        <v>85</v>
      </c>
      <c r="D58" s="35"/>
      <c r="E58" s="36"/>
      <c r="F58" s="36"/>
      <c r="G58" s="37"/>
      <c r="H58" s="38">
        <v>21.0</v>
      </c>
      <c r="I58" s="39">
        <v>45859.0</v>
      </c>
      <c r="J58" s="91">
        <v>45865.0</v>
      </c>
      <c r="K58" s="41">
        <f t="shared" si="13"/>
        <v>7</v>
      </c>
      <c r="L58" s="41">
        <f t="shared" si="14"/>
        <v>14</v>
      </c>
      <c r="M58" s="55"/>
      <c r="N58" s="55"/>
      <c r="O58" s="55"/>
      <c r="P58" s="55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6"/>
      <c r="C59" s="34" t="s">
        <v>119</v>
      </c>
      <c r="D59" s="35">
        <v>3.0</v>
      </c>
      <c r="E59" s="36">
        <v>45048.0</v>
      </c>
      <c r="F59" s="36">
        <v>45657.0</v>
      </c>
      <c r="G59" s="54">
        <f t="shared" ref="G59:G61" si="21">+(F59-E59)/365</f>
        <v>1.668493151</v>
      </c>
      <c r="H59" s="38">
        <f t="shared" ref="H59:H60" si="22">+IF((F59-E59)&lt;(182.5),((F59-E59)/30*24)/20,IF(AND(G59&gt;0.5,G59&lt;=5),14,IF(AND(G59&gt;5,G59&lt;=10),21,IF(AND(G59&gt;10,G59&lt;=20),28,35))))</f>
        <v>14</v>
      </c>
      <c r="I59" s="39">
        <v>45609.0</v>
      </c>
      <c r="J59" s="91">
        <v>45611.0</v>
      </c>
      <c r="K59" s="41">
        <f t="shared" si="13"/>
        <v>3</v>
      </c>
      <c r="L59" s="41">
        <f t="shared" si="14"/>
        <v>14</v>
      </c>
      <c r="M59" s="55"/>
      <c r="N59" s="55"/>
      <c r="O59" s="55"/>
      <c r="P59" s="55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6"/>
      <c r="C60" s="34" t="s">
        <v>119</v>
      </c>
      <c r="D60" s="35"/>
      <c r="E60" s="36">
        <v>45048.0</v>
      </c>
      <c r="F60" s="36">
        <v>45657.0</v>
      </c>
      <c r="G60" s="54">
        <f t="shared" si="21"/>
        <v>1.668493151</v>
      </c>
      <c r="H60" s="38">
        <f t="shared" si="22"/>
        <v>14</v>
      </c>
      <c r="I60" s="39">
        <v>45721.0</v>
      </c>
      <c r="J60" s="91">
        <v>45732.0</v>
      </c>
      <c r="K60" s="41">
        <f t="shared" si="13"/>
        <v>12</v>
      </c>
      <c r="L60" s="41">
        <f t="shared" si="14"/>
        <v>2</v>
      </c>
      <c r="M60" s="55"/>
      <c r="N60" s="55"/>
      <c r="O60" s="55"/>
      <c r="P60" s="55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6"/>
      <c r="C61" s="34" t="s">
        <v>119</v>
      </c>
      <c r="D61" s="35"/>
      <c r="E61" s="36">
        <v>45048.0</v>
      </c>
      <c r="F61" s="36">
        <v>45657.0</v>
      </c>
      <c r="G61" s="54">
        <f t="shared" si="21"/>
        <v>1.668493151</v>
      </c>
      <c r="H61" s="38">
        <v>2.0</v>
      </c>
      <c r="I61" s="39">
        <v>45880.0</v>
      </c>
      <c r="J61" s="91">
        <v>45881.0</v>
      </c>
      <c r="K61" s="41">
        <f t="shared" si="13"/>
        <v>2</v>
      </c>
      <c r="L61" s="41">
        <f t="shared" si="14"/>
        <v>0</v>
      </c>
      <c r="M61" s="55"/>
      <c r="N61" s="55"/>
      <c r="O61" s="55"/>
      <c r="P61" s="55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6"/>
      <c r="C62" s="44"/>
      <c r="D62" s="45"/>
      <c r="E62" s="46"/>
      <c r="F62" s="46"/>
      <c r="G62" s="47"/>
      <c r="H62" s="48"/>
      <c r="I62" s="53"/>
      <c r="J62" s="53"/>
      <c r="K62" s="49"/>
      <c r="L62" s="49"/>
      <c r="M62" s="55"/>
      <c r="N62" s="55"/>
      <c r="O62" s="55"/>
      <c r="P62" s="55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6"/>
      <c r="C63" s="28" t="s">
        <v>136</v>
      </c>
      <c r="D63" s="45"/>
      <c r="E63" s="46"/>
      <c r="F63" s="46"/>
      <c r="G63" s="47"/>
      <c r="H63" s="48"/>
      <c r="I63" s="53"/>
      <c r="J63" s="53"/>
      <c r="K63" s="49"/>
      <c r="L63" s="49"/>
      <c r="M63" s="55"/>
      <c r="N63" s="55"/>
      <c r="O63" s="55"/>
      <c r="P63" s="55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6"/>
      <c r="C64" s="28"/>
      <c r="D64" s="45"/>
      <c r="E64" s="46"/>
      <c r="F64" s="46"/>
      <c r="G64" s="47"/>
      <c r="H64" s="48"/>
      <c r="I64" s="53"/>
      <c r="J64" s="53"/>
      <c r="K64" s="49"/>
      <c r="L64" s="49"/>
      <c r="M64" s="55"/>
      <c r="N64" s="55"/>
      <c r="O64" s="55"/>
      <c r="P64" s="55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6"/>
      <c r="C65" s="34" t="s">
        <v>102</v>
      </c>
      <c r="D65" s="35"/>
      <c r="E65" s="36">
        <v>44837.0</v>
      </c>
      <c r="F65" s="36">
        <v>45657.0</v>
      </c>
      <c r="G65" s="54">
        <f t="shared" ref="G65:G68" si="23">+(F65-E65)/365</f>
        <v>2.246575342</v>
      </c>
      <c r="H65" s="38">
        <f t="shared" ref="H65:H67" si="24">+IF((F65-E65)&lt;(182.5),((F65-E65)/30*24)/20,IF(AND(G65&gt;0.5,G65&lt;=5),14,IF(AND(G65&gt;5,G65&lt;=10),21,IF(AND(G65&gt;10,G65&lt;=20),28,35))))</f>
        <v>14</v>
      </c>
      <c r="I65" s="39">
        <v>45684.0</v>
      </c>
      <c r="J65" s="91">
        <v>45690.0</v>
      </c>
      <c r="K65" s="41">
        <f t="shared" ref="K65:K68" si="25">IF(I65="","",+J65-I65+1)</f>
        <v>7</v>
      </c>
      <c r="L65" s="41">
        <f t="shared" ref="L65:L68" si="26">IF(K65&lt;&gt;"",D65+H65-K65,H65)</f>
        <v>7</v>
      </c>
      <c r="M65" s="55"/>
      <c r="N65" s="55"/>
      <c r="O65" s="55"/>
      <c r="P65" s="55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6"/>
      <c r="C66" s="34" t="s">
        <v>137</v>
      </c>
      <c r="D66" s="35"/>
      <c r="E66" s="36">
        <v>45537.0</v>
      </c>
      <c r="F66" s="36">
        <v>45657.0</v>
      </c>
      <c r="G66" s="54">
        <f t="shared" si="23"/>
        <v>0.3287671233</v>
      </c>
      <c r="H66" s="38">
        <f t="shared" si="24"/>
        <v>4.8</v>
      </c>
      <c r="I66" s="39">
        <v>45705.0</v>
      </c>
      <c r="J66" s="91">
        <v>45711.0</v>
      </c>
      <c r="K66" s="41">
        <f t="shared" si="25"/>
        <v>7</v>
      </c>
      <c r="L66" s="41">
        <f t="shared" si="26"/>
        <v>-2.2</v>
      </c>
      <c r="M66" s="55"/>
      <c r="N66" s="55"/>
      <c r="O66" s="55"/>
      <c r="P66" s="55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6"/>
      <c r="C67" s="34" t="s">
        <v>115</v>
      </c>
      <c r="D67" s="35"/>
      <c r="E67" s="36">
        <v>45019.0</v>
      </c>
      <c r="F67" s="36">
        <v>45657.0</v>
      </c>
      <c r="G67" s="54">
        <f t="shared" si="23"/>
        <v>1.747945205</v>
      </c>
      <c r="H67" s="38">
        <f t="shared" si="24"/>
        <v>14</v>
      </c>
      <c r="I67" s="39">
        <v>45691.0</v>
      </c>
      <c r="J67" s="91">
        <v>45697.0</v>
      </c>
      <c r="K67" s="41">
        <f t="shared" si="25"/>
        <v>7</v>
      </c>
      <c r="L67" s="41">
        <f t="shared" si="26"/>
        <v>7</v>
      </c>
      <c r="M67" s="55"/>
      <c r="N67" s="55"/>
      <c r="O67" s="55"/>
      <c r="P67" s="55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6"/>
      <c r="C68" s="34" t="s">
        <v>115</v>
      </c>
      <c r="D68" s="35"/>
      <c r="E68" s="36">
        <v>45019.0</v>
      </c>
      <c r="F68" s="36">
        <v>45657.0</v>
      </c>
      <c r="G68" s="54">
        <f t="shared" si="23"/>
        <v>1.747945205</v>
      </c>
      <c r="H68" s="38">
        <v>7.0</v>
      </c>
      <c r="I68" s="39">
        <v>45761.0</v>
      </c>
      <c r="J68" s="91">
        <v>45767.0</v>
      </c>
      <c r="K68" s="41">
        <f t="shared" si="25"/>
        <v>7</v>
      </c>
      <c r="L68" s="41">
        <f t="shared" si="26"/>
        <v>0</v>
      </c>
      <c r="M68" s="55"/>
      <c r="N68" s="55"/>
      <c r="O68" s="55"/>
      <c r="P68" s="55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6"/>
      <c r="C69" s="44"/>
      <c r="D69" s="45"/>
      <c r="E69" s="46"/>
      <c r="F69" s="46"/>
      <c r="G69" s="47"/>
      <c r="H69" s="48"/>
      <c r="I69" s="53"/>
      <c r="J69" s="53"/>
      <c r="K69" s="49"/>
      <c r="L69" s="49"/>
      <c r="M69" s="55"/>
      <c r="N69" s="55"/>
      <c r="O69" s="55"/>
      <c r="P69" s="55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6"/>
      <c r="C70" s="28" t="s">
        <v>138</v>
      </c>
      <c r="D70" s="45"/>
      <c r="E70" s="46"/>
      <c r="F70" s="46"/>
      <c r="G70" s="47"/>
      <c r="H70" s="48"/>
      <c r="I70" s="53"/>
      <c r="J70" s="53"/>
      <c r="K70" s="49"/>
      <c r="L70" s="49"/>
      <c r="M70" s="55"/>
      <c r="N70" s="55"/>
      <c r="O70" s="55"/>
      <c r="P70" s="55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6"/>
      <c r="C71" s="28"/>
      <c r="D71" s="45"/>
      <c r="E71" s="46"/>
      <c r="F71" s="46"/>
      <c r="G71" s="47"/>
      <c r="H71" s="48"/>
      <c r="I71" s="53"/>
      <c r="J71" s="53"/>
      <c r="K71" s="49"/>
      <c r="L71" s="49"/>
      <c r="M71" s="55"/>
      <c r="N71" s="55"/>
      <c r="O71" s="55"/>
      <c r="P71" s="55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6"/>
      <c r="C72" s="34" t="s">
        <v>42</v>
      </c>
      <c r="D72" s="35">
        <v>8.0</v>
      </c>
      <c r="E72" s="36">
        <v>42128.0</v>
      </c>
      <c r="F72" s="36">
        <v>45657.0</v>
      </c>
      <c r="G72" s="54">
        <f>+(F72-E72)/365</f>
        <v>9.668493151</v>
      </c>
      <c r="H72" s="38">
        <f>+IF((F72-E72)&lt;(182.5),((F72-E72)/30*24)/20,IF(AND(G72&gt;0.5,G72&lt;=5),14,IF(AND(G72&gt;5,G72&lt;=10),21,IF(AND(G72&gt;10,G72&lt;=20),28,35))))</f>
        <v>21</v>
      </c>
      <c r="I72" s="39">
        <v>45684.0</v>
      </c>
      <c r="J72" s="91">
        <v>45688.0</v>
      </c>
      <c r="K72" s="41">
        <f t="shared" ref="K72:K79" si="27">IF(I72="","",+J72-I72+1)</f>
        <v>5</v>
      </c>
      <c r="L72" s="41">
        <f t="shared" ref="L72:L79" si="28">IF(K72&lt;&gt;"",D72+H72-K72,H72)</f>
        <v>24</v>
      </c>
      <c r="M72" s="55"/>
      <c r="N72" s="55"/>
      <c r="O72" s="55"/>
      <c r="P72" s="55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6"/>
      <c r="C73" s="34" t="s">
        <v>42</v>
      </c>
      <c r="D73" s="35"/>
      <c r="E73" s="36"/>
      <c r="F73" s="36"/>
      <c r="G73" s="54"/>
      <c r="H73" s="38">
        <v>24.0</v>
      </c>
      <c r="I73" s="39">
        <v>45691.0</v>
      </c>
      <c r="J73" s="91">
        <v>45695.0</v>
      </c>
      <c r="K73" s="41">
        <f t="shared" si="27"/>
        <v>5</v>
      </c>
      <c r="L73" s="41">
        <f t="shared" si="28"/>
        <v>19</v>
      </c>
      <c r="M73" s="55"/>
      <c r="N73" s="55"/>
      <c r="O73" s="55"/>
      <c r="P73" s="55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6"/>
      <c r="C74" s="34" t="s">
        <v>42</v>
      </c>
      <c r="D74" s="35"/>
      <c r="E74" s="36"/>
      <c r="F74" s="36"/>
      <c r="G74" s="54"/>
      <c r="H74" s="38">
        <v>19.0</v>
      </c>
      <c r="I74" s="39">
        <v>45873.0</v>
      </c>
      <c r="J74" s="91">
        <v>45879.0</v>
      </c>
      <c r="K74" s="41">
        <f t="shared" si="27"/>
        <v>7</v>
      </c>
      <c r="L74" s="41">
        <f t="shared" si="28"/>
        <v>12</v>
      </c>
      <c r="M74" s="55"/>
      <c r="N74" s="55"/>
      <c r="O74" s="55"/>
      <c r="P74" s="55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6"/>
      <c r="C75" s="34" t="s">
        <v>37</v>
      </c>
      <c r="D75" s="35">
        <v>7.0</v>
      </c>
      <c r="E75" s="36">
        <v>42985.0</v>
      </c>
      <c r="F75" s="36">
        <v>45657.0</v>
      </c>
      <c r="G75" s="54">
        <f>+(F75-E75)/365</f>
        <v>7.320547945</v>
      </c>
      <c r="H75" s="38">
        <f>+IF((F75-E75)&lt;(182.5),((F75-E75)/30*24)/20,IF(AND(G75&gt;0.5,G75&lt;=5),14,IF(AND(G75&gt;5,G75&lt;=10),21,IF(AND(G75&gt;10,G75&lt;=20),28,35))))</f>
        <v>21</v>
      </c>
      <c r="I75" s="39">
        <v>45670.0</v>
      </c>
      <c r="J75" s="91">
        <v>45676.0</v>
      </c>
      <c r="K75" s="41">
        <f t="shared" si="27"/>
        <v>7</v>
      </c>
      <c r="L75" s="41">
        <f t="shared" si="28"/>
        <v>21</v>
      </c>
      <c r="M75" s="55"/>
      <c r="N75" s="55"/>
      <c r="O75" s="55"/>
      <c r="P75" s="55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6"/>
      <c r="C76" s="34" t="s">
        <v>37</v>
      </c>
      <c r="D76" s="35"/>
      <c r="E76" s="36"/>
      <c r="F76" s="36"/>
      <c r="G76" s="37"/>
      <c r="H76" s="38">
        <v>21.0</v>
      </c>
      <c r="I76" s="39">
        <v>45705.0</v>
      </c>
      <c r="J76" s="91">
        <v>45711.0</v>
      </c>
      <c r="K76" s="41">
        <f t="shared" si="27"/>
        <v>7</v>
      </c>
      <c r="L76" s="41">
        <f t="shared" si="28"/>
        <v>14</v>
      </c>
      <c r="M76" s="55"/>
      <c r="N76" s="55"/>
      <c r="O76" s="55"/>
      <c r="P76" s="55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6"/>
      <c r="C77" s="34" t="s">
        <v>37</v>
      </c>
      <c r="D77" s="35"/>
      <c r="E77" s="36"/>
      <c r="F77" s="36"/>
      <c r="G77" s="37"/>
      <c r="H77" s="38">
        <v>14.0</v>
      </c>
      <c r="I77" s="39">
        <v>45859.0</v>
      </c>
      <c r="J77" s="91">
        <v>45865.0</v>
      </c>
      <c r="K77" s="41">
        <f t="shared" si="27"/>
        <v>7</v>
      </c>
      <c r="L77" s="41">
        <f t="shared" si="28"/>
        <v>7</v>
      </c>
      <c r="M77" s="55"/>
      <c r="N77" s="55"/>
      <c r="O77" s="55"/>
      <c r="P77" s="55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6"/>
      <c r="C78" s="34" t="s">
        <v>65</v>
      </c>
      <c r="D78" s="35"/>
      <c r="E78" s="36">
        <v>43525.0</v>
      </c>
      <c r="F78" s="36">
        <v>45657.0</v>
      </c>
      <c r="G78" s="37">
        <f t="shared" ref="G78:G79" si="29">+(F78-E78)/365</f>
        <v>5.84109589</v>
      </c>
      <c r="H78" s="38">
        <f>+IF((F78-E78)&lt;(182.5),((F78-E78)/30*24)/20,IF(AND(G78&gt;0.5,G78&lt;=5),14,IF(AND(G78&gt;5,G78&lt;=10),21,IF(AND(G78&gt;10,G78&lt;=20),28,35))))</f>
        <v>21</v>
      </c>
      <c r="I78" s="39">
        <v>45691.0</v>
      </c>
      <c r="J78" s="91">
        <v>45704.0</v>
      </c>
      <c r="K78" s="41">
        <f t="shared" si="27"/>
        <v>14</v>
      </c>
      <c r="L78" s="41">
        <f t="shared" si="28"/>
        <v>7</v>
      </c>
      <c r="M78" s="55"/>
      <c r="N78" s="55"/>
      <c r="O78" s="55"/>
      <c r="P78" s="55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6"/>
      <c r="C79" s="34" t="s">
        <v>65</v>
      </c>
      <c r="D79" s="35"/>
      <c r="E79" s="36"/>
      <c r="F79" s="36"/>
      <c r="G79" s="37">
        <f t="shared" si="29"/>
        <v>0</v>
      </c>
      <c r="H79" s="38">
        <v>7.0</v>
      </c>
      <c r="I79" s="39">
        <v>45866.0</v>
      </c>
      <c r="J79" s="91">
        <v>45872.0</v>
      </c>
      <c r="K79" s="41">
        <f t="shared" si="27"/>
        <v>7</v>
      </c>
      <c r="L79" s="41">
        <f t="shared" si="28"/>
        <v>0</v>
      </c>
      <c r="M79" s="55"/>
      <c r="N79" s="55"/>
      <c r="O79" s="55"/>
      <c r="P79" s="55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6"/>
      <c r="C80" s="44"/>
      <c r="D80" s="45"/>
      <c r="E80" s="46"/>
      <c r="F80" s="46"/>
      <c r="G80" s="47"/>
      <c r="H80" s="48"/>
      <c r="I80" s="53"/>
      <c r="J80" s="53"/>
      <c r="K80" s="49"/>
      <c r="L80" s="49"/>
      <c r="M80" s="55"/>
      <c r="N80" s="55"/>
      <c r="O80" s="55"/>
      <c r="P80" s="55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6"/>
      <c r="C81" s="28" t="s">
        <v>47</v>
      </c>
      <c r="D81" s="51"/>
      <c r="E81" s="46"/>
      <c r="F81" s="46"/>
      <c r="G81" s="47"/>
      <c r="H81" s="48"/>
      <c r="I81" s="32"/>
      <c r="J81" s="32"/>
      <c r="K81" s="32"/>
      <c r="L81" s="3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6"/>
      <c r="C82" s="28"/>
      <c r="D82" s="51"/>
      <c r="E82" s="46"/>
      <c r="F82" s="46"/>
      <c r="G82" s="47"/>
      <c r="H82" s="48"/>
      <c r="I82" s="32"/>
      <c r="J82" s="32"/>
      <c r="K82" s="32"/>
      <c r="L82" s="3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6"/>
      <c r="C83" s="34" t="s">
        <v>34</v>
      </c>
      <c r="D83" s="35">
        <v>16.0</v>
      </c>
      <c r="E83" s="36">
        <v>42142.0</v>
      </c>
      <c r="F83" s="36">
        <v>45657.0</v>
      </c>
      <c r="G83" s="54">
        <f>+(F83-E83)/365</f>
        <v>9.630136986</v>
      </c>
      <c r="H83" s="38">
        <f>+IF((F83-E83)&lt;(182.5),((F83-E83)/30*24)/20,IF(AND(G83&gt;0.5,G83&lt;=5),14,IF(AND(G83&gt;5,G83&lt;=10),21,IF(AND(G83&gt;10,G83&lt;=20),28,35))))</f>
        <v>21</v>
      </c>
      <c r="I83" s="39">
        <v>45733.0</v>
      </c>
      <c r="J83" s="91">
        <v>45739.0</v>
      </c>
      <c r="K83" s="41">
        <f t="shared" ref="K83:K93" si="30">IF(I83="","",+J83-I83+1)</f>
        <v>7</v>
      </c>
      <c r="L83" s="41">
        <f t="shared" ref="L83:L93" si="31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6"/>
      <c r="C84" s="34" t="s">
        <v>34</v>
      </c>
      <c r="D84" s="35"/>
      <c r="E84" s="36"/>
      <c r="F84" s="36"/>
      <c r="G84" s="37"/>
      <c r="H84" s="38">
        <v>30.0</v>
      </c>
      <c r="I84" s="39">
        <v>45922.0</v>
      </c>
      <c r="J84" s="91">
        <v>45928.0</v>
      </c>
      <c r="K84" s="41">
        <f t="shared" si="30"/>
        <v>7</v>
      </c>
      <c r="L84" s="41">
        <f t="shared" si="31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6"/>
      <c r="C85" s="34" t="s">
        <v>34</v>
      </c>
      <c r="D85" s="35"/>
      <c r="E85" s="36"/>
      <c r="F85" s="36"/>
      <c r="G85" s="37"/>
      <c r="H85" s="38">
        <v>23.0</v>
      </c>
      <c r="I85" s="39">
        <v>45978.0</v>
      </c>
      <c r="J85" s="91">
        <v>45984.0</v>
      </c>
      <c r="K85" s="41">
        <f t="shared" si="30"/>
        <v>7</v>
      </c>
      <c r="L85" s="41">
        <f t="shared" si="31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6"/>
      <c r="C86" s="34" t="s">
        <v>49</v>
      </c>
      <c r="D86" s="35">
        <v>7.0</v>
      </c>
      <c r="E86" s="36">
        <v>42989.0</v>
      </c>
      <c r="F86" s="36">
        <v>45657.0</v>
      </c>
      <c r="G86" s="37">
        <f>+(F86-E86)/365</f>
        <v>7.309589041</v>
      </c>
      <c r="H86" s="38">
        <f>+IF((F86-E86)&lt;(182.5),((F86-E86)/30*24)/20,IF(AND(G86&gt;0.5,G86&lt;=5),14,IF(AND(G86&gt;5,G86&lt;=10),21,IF(AND(G86&gt;10,G86&lt;=20),28,35))))</f>
        <v>21</v>
      </c>
      <c r="I86" s="39">
        <v>45670.0</v>
      </c>
      <c r="J86" s="91">
        <v>45676.0</v>
      </c>
      <c r="K86" s="41">
        <f t="shared" si="30"/>
        <v>7</v>
      </c>
      <c r="L86" s="41">
        <f t="shared" si="31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6"/>
      <c r="C87" s="34" t="s">
        <v>49</v>
      </c>
      <c r="D87" s="35"/>
      <c r="E87" s="36"/>
      <c r="F87" s="36"/>
      <c r="G87" s="37"/>
      <c r="H87" s="38">
        <v>21.0</v>
      </c>
      <c r="I87" s="39">
        <v>45712.0</v>
      </c>
      <c r="J87" s="91">
        <v>45718.0</v>
      </c>
      <c r="K87" s="41">
        <f t="shared" si="30"/>
        <v>7</v>
      </c>
      <c r="L87" s="41">
        <f t="shared" si="31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6"/>
      <c r="C88" s="34" t="s">
        <v>49</v>
      </c>
      <c r="D88" s="35"/>
      <c r="E88" s="36"/>
      <c r="F88" s="36"/>
      <c r="G88" s="37"/>
      <c r="H88" s="38">
        <v>14.0</v>
      </c>
      <c r="I88" s="39">
        <v>45887.0</v>
      </c>
      <c r="J88" s="91">
        <v>45893.0</v>
      </c>
      <c r="K88" s="41">
        <f t="shared" si="30"/>
        <v>7</v>
      </c>
      <c r="L88" s="41">
        <f t="shared" si="31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6"/>
      <c r="C89" s="34" t="s">
        <v>103</v>
      </c>
      <c r="D89" s="35">
        <v>7.0</v>
      </c>
      <c r="E89" s="36">
        <v>44837.0</v>
      </c>
      <c r="F89" s="36">
        <v>45657.0</v>
      </c>
      <c r="G89" s="37">
        <f>+(F89-E89)/365</f>
        <v>2.246575342</v>
      </c>
      <c r="H89" s="38">
        <f>+IF((F89-E89)&lt;(182.5),((F89-E89)/30*24)/20,IF(AND(G89&gt;0.5,G89&lt;=5),14,IF(AND(G89&gt;5,G89&lt;=10),21,IF(AND(G89&gt;10,G89&lt;=20),28,35))))</f>
        <v>14</v>
      </c>
      <c r="I89" s="39">
        <v>45684.0</v>
      </c>
      <c r="J89" s="91">
        <v>45697.0</v>
      </c>
      <c r="K89" s="41">
        <f t="shared" si="30"/>
        <v>14</v>
      </c>
      <c r="L89" s="41">
        <f t="shared" si="31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6"/>
      <c r="C90" s="34" t="s">
        <v>103</v>
      </c>
      <c r="D90" s="35"/>
      <c r="E90" s="36"/>
      <c r="F90" s="36"/>
      <c r="G90" s="37"/>
      <c r="H90" s="38">
        <v>7.0</v>
      </c>
      <c r="I90" s="39">
        <v>45866.0</v>
      </c>
      <c r="J90" s="91">
        <v>45872.0</v>
      </c>
      <c r="K90" s="41">
        <f t="shared" si="30"/>
        <v>7</v>
      </c>
      <c r="L90" s="41">
        <f t="shared" si="31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6"/>
      <c r="C91" s="34" t="s">
        <v>139</v>
      </c>
      <c r="D91" s="35"/>
      <c r="E91" s="36">
        <v>45461.0</v>
      </c>
      <c r="F91" s="36">
        <v>45657.0</v>
      </c>
      <c r="G91" s="37">
        <f t="shared" ref="G91:G92" si="32">+(F91-E91)/365</f>
        <v>0.5369863014</v>
      </c>
      <c r="H91" s="38">
        <f t="shared" ref="H91:H92" si="33">+IF((F91-E91)&lt;(182.5),((F91-E91)/30*24)/20,IF(AND(G91&gt;0.5,G91&lt;=5),14,IF(AND(G91&gt;5,G91&lt;=10),21,IF(AND(G91&gt;10,G91&lt;=20),28,35))))</f>
        <v>14</v>
      </c>
      <c r="I91" s="39">
        <v>45642.0</v>
      </c>
      <c r="J91" s="91">
        <v>45652.0</v>
      </c>
      <c r="K91" s="41">
        <f t="shared" si="30"/>
        <v>11</v>
      </c>
      <c r="L91" s="41">
        <f t="shared" si="31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6"/>
      <c r="C92" s="34" t="s">
        <v>140</v>
      </c>
      <c r="D92" s="35"/>
      <c r="E92" s="36">
        <v>45544.0</v>
      </c>
      <c r="F92" s="36">
        <v>45657.0</v>
      </c>
      <c r="G92" s="37">
        <f t="shared" si="32"/>
        <v>0.3095890411</v>
      </c>
      <c r="H92" s="38">
        <f t="shared" si="33"/>
        <v>4.52</v>
      </c>
      <c r="I92" s="39">
        <v>45702.0</v>
      </c>
      <c r="J92" s="91">
        <v>45712.0</v>
      </c>
      <c r="K92" s="41">
        <f t="shared" si="30"/>
        <v>11</v>
      </c>
      <c r="L92" s="41">
        <f t="shared" si="31"/>
        <v>-6.48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6"/>
      <c r="C93" s="34" t="s">
        <v>140</v>
      </c>
      <c r="D93" s="35"/>
      <c r="E93" s="36"/>
      <c r="F93" s="36"/>
      <c r="G93" s="37"/>
      <c r="H93" s="38">
        <v>-6.0</v>
      </c>
      <c r="I93" s="39">
        <v>45894.0</v>
      </c>
      <c r="J93" s="91">
        <v>45908.0</v>
      </c>
      <c r="K93" s="41">
        <f t="shared" si="30"/>
        <v>15</v>
      </c>
      <c r="L93" s="41">
        <f t="shared" si="31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6"/>
      <c r="C94" s="34" t="s">
        <v>141</v>
      </c>
      <c r="D94" s="35"/>
      <c r="E94" s="36">
        <v>45670.0</v>
      </c>
      <c r="F94" s="36">
        <v>46022.0</v>
      </c>
      <c r="G94" s="37"/>
      <c r="H94" s="38"/>
      <c r="I94" s="39"/>
      <c r="J94" s="91"/>
      <c r="K94" s="41"/>
      <c r="L94" s="4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6"/>
      <c r="C95" s="34" t="s">
        <v>122</v>
      </c>
      <c r="D95" s="35">
        <v>6.0</v>
      </c>
      <c r="E95" s="36">
        <v>45145.0</v>
      </c>
      <c r="F95" s="36">
        <v>45657.0</v>
      </c>
      <c r="G95" s="37">
        <f>+(F95-E95)/365</f>
        <v>1.402739726</v>
      </c>
      <c r="H95" s="38">
        <f>+IF((F95-E95)&lt;(182.5),((F95-E95)/30*24)/20,IF(AND(G95&gt;0.5,G95&lt;=5),14,IF(AND(G95&gt;5,G95&lt;=10),21,IF(AND(G95&gt;10,G95&lt;=20),28,35))))</f>
        <v>14</v>
      </c>
      <c r="I95" s="39">
        <v>45526.0</v>
      </c>
      <c r="J95" s="91">
        <v>45550.0</v>
      </c>
      <c r="K95" s="41">
        <f>IF(I95="","",+J95-I95+1)</f>
        <v>25</v>
      </c>
      <c r="L95" s="41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6"/>
      <c r="C96" s="44"/>
      <c r="D96" s="45"/>
      <c r="E96" s="46"/>
      <c r="F96" s="46"/>
      <c r="G96" s="47"/>
      <c r="H96" s="48"/>
      <c r="I96" s="53"/>
      <c r="J96" s="53"/>
      <c r="K96" s="49"/>
      <c r="L96" s="4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6"/>
      <c r="C97" s="28" t="s">
        <v>142</v>
      </c>
      <c r="D97" s="45"/>
      <c r="E97" s="46"/>
      <c r="F97" s="46"/>
      <c r="G97" s="47"/>
      <c r="H97" s="48"/>
      <c r="I97" s="53"/>
      <c r="J97" s="53"/>
      <c r="K97" s="49"/>
      <c r="L97" s="4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6"/>
      <c r="C98" s="44"/>
      <c r="D98" s="45"/>
      <c r="E98" s="46"/>
      <c r="F98" s="46"/>
      <c r="G98" s="47"/>
      <c r="H98" s="48"/>
      <c r="I98" s="53"/>
      <c r="J98" s="53"/>
      <c r="K98" s="49"/>
      <c r="L98" s="4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6"/>
      <c r="C99" s="34" t="s">
        <v>123</v>
      </c>
      <c r="D99" s="35">
        <v>14.0</v>
      </c>
      <c r="E99" s="36">
        <v>44459.0</v>
      </c>
      <c r="F99" s="36">
        <v>45657.0</v>
      </c>
      <c r="G99" s="37">
        <f>+(F99-E99)/365</f>
        <v>3.282191781</v>
      </c>
      <c r="H99" s="38">
        <f>+IF((F99-E99)&lt;(182.5),((F99-E99)/30*24)/20,IF(AND(G99&gt;0.5,G99&lt;=5),14,IF(AND(G99&gt;5,G99&lt;=10),21,IF(AND(G99&gt;10,G99&lt;=20),28,35))))</f>
        <v>14</v>
      </c>
      <c r="I99" s="39">
        <v>45667.0</v>
      </c>
      <c r="J99" s="91">
        <v>45672.0</v>
      </c>
      <c r="K99" s="41">
        <f t="shared" ref="K99:K110" si="34">IF(I99="","",+J99-I99+1)</f>
        <v>6</v>
      </c>
      <c r="L99" s="41">
        <f t="shared" ref="L99:L110" si="35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6"/>
      <c r="C100" s="34" t="s">
        <v>123</v>
      </c>
      <c r="D100" s="35"/>
      <c r="E100" s="36"/>
      <c r="F100" s="36"/>
      <c r="G100" s="37"/>
      <c r="H100" s="38">
        <v>22.0</v>
      </c>
      <c r="I100" s="39">
        <v>45887.0</v>
      </c>
      <c r="J100" s="91">
        <v>45900.0</v>
      </c>
      <c r="K100" s="41">
        <f t="shared" si="34"/>
        <v>14</v>
      </c>
      <c r="L100" s="41">
        <f t="shared" si="35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6"/>
      <c r="C101" s="34" t="s">
        <v>143</v>
      </c>
      <c r="D101" s="35"/>
      <c r="E101" s="36">
        <v>45293.0</v>
      </c>
      <c r="F101" s="36">
        <v>45657.0</v>
      </c>
      <c r="G101" s="37">
        <f t="shared" ref="G101:G103" si="36">+(F101-E101)/365</f>
        <v>0.997260274</v>
      </c>
      <c r="H101" s="38">
        <f t="shared" ref="H101:H103" si="37">+IF((F101-E101)&lt;(182.5),((F101-E101)/30*24)/20,IF(AND(G101&gt;0.5,G101&lt;=5),14,IF(AND(G101&gt;5,G101&lt;=10),21,IF(AND(G101&gt;10,G101&lt;=20),28,35))))</f>
        <v>14</v>
      </c>
      <c r="I101" s="39">
        <v>45684.0</v>
      </c>
      <c r="J101" s="91">
        <v>45697.0</v>
      </c>
      <c r="K101" s="41">
        <f t="shared" si="34"/>
        <v>14</v>
      </c>
      <c r="L101" s="41">
        <f t="shared" si="35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6"/>
      <c r="C102" s="34" t="s">
        <v>144</v>
      </c>
      <c r="D102" s="35"/>
      <c r="E102" s="36">
        <v>45414.0</v>
      </c>
      <c r="F102" s="36">
        <v>45657.0</v>
      </c>
      <c r="G102" s="37">
        <f t="shared" si="36"/>
        <v>0.6657534247</v>
      </c>
      <c r="H102" s="38">
        <f t="shared" si="37"/>
        <v>14</v>
      </c>
      <c r="I102" s="39">
        <v>45670.0</v>
      </c>
      <c r="J102" s="91">
        <v>45683.0</v>
      </c>
      <c r="K102" s="41">
        <f t="shared" si="34"/>
        <v>14</v>
      </c>
      <c r="L102" s="41">
        <f t="shared" si="35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6"/>
      <c r="C103" s="34" t="s">
        <v>145</v>
      </c>
      <c r="D103" s="35"/>
      <c r="E103" s="36">
        <v>45414.0</v>
      </c>
      <c r="F103" s="36">
        <v>45657.0</v>
      </c>
      <c r="G103" s="37">
        <f t="shared" si="36"/>
        <v>0.6657534247</v>
      </c>
      <c r="H103" s="38">
        <f t="shared" si="37"/>
        <v>14</v>
      </c>
      <c r="I103" s="39">
        <v>45652.0</v>
      </c>
      <c r="J103" s="91">
        <v>45658.0</v>
      </c>
      <c r="K103" s="41">
        <f t="shared" si="34"/>
        <v>7</v>
      </c>
      <c r="L103" s="41">
        <f t="shared" si="35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6"/>
      <c r="C104" s="34" t="s">
        <v>145</v>
      </c>
      <c r="D104" s="35"/>
      <c r="E104" s="36"/>
      <c r="F104" s="36"/>
      <c r="G104" s="37"/>
      <c r="H104" s="38">
        <v>7.0</v>
      </c>
      <c r="I104" s="39">
        <v>45733.0</v>
      </c>
      <c r="J104" s="91">
        <v>45739.0</v>
      </c>
      <c r="K104" s="41">
        <f t="shared" si="34"/>
        <v>7</v>
      </c>
      <c r="L104" s="41">
        <f t="shared" si="35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6"/>
      <c r="C105" s="34" t="s">
        <v>146</v>
      </c>
      <c r="D105" s="35"/>
      <c r="E105" s="36">
        <v>45078.0</v>
      </c>
      <c r="F105" s="36">
        <v>45657.0</v>
      </c>
      <c r="G105" s="37">
        <f>+(F105-E105)/365</f>
        <v>1.58630137</v>
      </c>
      <c r="H105" s="38">
        <f>+IF((F105-E105)&lt;(182.5),((F105-E105)/30*24)/20,IF(AND(G105&gt;0.5,G105&lt;=5),14,IF(AND(G105&gt;5,G105&lt;=10),21,IF(AND(G105&gt;10,G105&lt;=20),28,35))))</f>
        <v>14</v>
      </c>
      <c r="I105" s="39">
        <v>45659.0</v>
      </c>
      <c r="J105" s="91">
        <v>45665.0</v>
      </c>
      <c r="K105" s="41">
        <f t="shared" si="34"/>
        <v>7</v>
      </c>
      <c r="L105" s="41">
        <f t="shared" si="35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6"/>
      <c r="C106" s="34" t="s">
        <v>146</v>
      </c>
      <c r="D106" s="35"/>
      <c r="E106" s="36"/>
      <c r="F106" s="36"/>
      <c r="G106" s="37"/>
      <c r="H106" s="38">
        <v>7.0</v>
      </c>
      <c r="I106" s="39">
        <v>45726.0</v>
      </c>
      <c r="J106" s="91">
        <v>45732.0</v>
      </c>
      <c r="K106" s="41">
        <f t="shared" si="34"/>
        <v>7</v>
      </c>
      <c r="L106" s="41">
        <f t="shared" si="35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6"/>
      <c r="C107" s="34" t="s">
        <v>147</v>
      </c>
      <c r="D107" s="35"/>
      <c r="E107" s="36">
        <v>45414.0</v>
      </c>
      <c r="F107" s="36">
        <v>45657.0</v>
      </c>
      <c r="G107" s="37">
        <f t="shared" ref="G107:G110" si="38">+(F107-E107)/365</f>
        <v>0.6657534247</v>
      </c>
      <c r="H107" s="38">
        <f t="shared" ref="H107:H110" si="39">+IF((F107-E107)&lt;(182.5),((F107-E107)/30*24)/20,IF(AND(G107&gt;0.5,G107&lt;=5),14,IF(AND(G107&gt;5,G107&lt;=10),21,IF(AND(G107&gt;10,G107&lt;=20),28,35))))</f>
        <v>14</v>
      </c>
      <c r="I107" s="39">
        <v>45712.0</v>
      </c>
      <c r="J107" s="91">
        <v>45725.0</v>
      </c>
      <c r="K107" s="41">
        <f t="shared" si="34"/>
        <v>14</v>
      </c>
      <c r="L107" s="41">
        <f t="shared" si="35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6"/>
      <c r="C108" s="34" t="s">
        <v>148</v>
      </c>
      <c r="D108" s="35"/>
      <c r="E108" s="36">
        <v>45628.0</v>
      </c>
      <c r="F108" s="36">
        <v>45657.0</v>
      </c>
      <c r="G108" s="37">
        <f t="shared" si="38"/>
        <v>0.07945205479</v>
      </c>
      <c r="H108" s="38">
        <f t="shared" si="39"/>
        <v>1.16</v>
      </c>
      <c r="I108" s="39"/>
      <c r="J108" s="91"/>
      <c r="K108" s="41" t="str">
        <f t="shared" si="34"/>
        <v/>
      </c>
      <c r="L108" s="41">
        <f t="shared" si="35"/>
        <v>1.16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6"/>
      <c r="C109" s="34" t="s">
        <v>149</v>
      </c>
      <c r="D109" s="35"/>
      <c r="E109" s="36">
        <v>45551.0</v>
      </c>
      <c r="F109" s="36">
        <v>45657.0</v>
      </c>
      <c r="G109" s="37">
        <f t="shared" si="38"/>
        <v>0.2904109589</v>
      </c>
      <c r="H109" s="38">
        <f t="shared" si="39"/>
        <v>4.24</v>
      </c>
      <c r="I109" s="39">
        <v>45721.0</v>
      </c>
      <c r="J109" s="91">
        <v>45724.0</v>
      </c>
      <c r="K109" s="41">
        <f t="shared" si="34"/>
        <v>4</v>
      </c>
      <c r="L109" s="41">
        <f t="shared" si="35"/>
        <v>0.24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6"/>
      <c r="C110" s="34" t="s">
        <v>150</v>
      </c>
      <c r="D110" s="35"/>
      <c r="E110" s="36">
        <v>45474.0</v>
      </c>
      <c r="F110" s="36">
        <v>45657.0</v>
      </c>
      <c r="G110" s="37">
        <f t="shared" si="38"/>
        <v>0.501369863</v>
      </c>
      <c r="H110" s="38">
        <f t="shared" si="39"/>
        <v>14</v>
      </c>
      <c r="I110" s="39">
        <v>45698.0</v>
      </c>
      <c r="J110" s="91">
        <v>45711.0</v>
      </c>
      <c r="K110" s="41">
        <f t="shared" si="34"/>
        <v>14</v>
      </c>
      <c r="L110" s="41">
        <f t="shared" si="35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6"/>
      <c r="C111" s="44"/>
      <c r="D111" s="45"/>
      <c r="E111" s="46"/>
      <c r="F111" s="46"/>
      <c r="G111" s="47"/>
      <c r="H111" s="48"/>
      <c r="I111" s="53"/>
      <c r="J111" s="53"/>
      <c r="K111" s="49"/>
      <c r="L111" s="4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6"/>
      <c r="C112" s="28" t="s">
        <v>151</v>
      </c>
      <c r="D112" s="51"/>
      <c r="E112" s="29"/>
      <c r="F112" s="29"/>
      <c r="G112" s="30"/>
      <c r="H112" s="52"/>
      <c r="I112" s="32"/>
      <c r="J112" s="32"/>
      <c r="K112" s="32"/>
      <c r="L112" s="3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6"/>
      <c r="C113" s="28"/>
      <c r="D113" s="51"/>
      <c r="E113" s="29"/>
      <c r="F113" s="29"/>
      <c r="G113" s="30"/>
      <c r="H113" s="52"/>
      <c r="I113" s="32"/>
      <c r="J113" s="32"/>
      <c r="K113" s="32"/>
      <c r="L113" s="3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6"/>
      <c r="C114" s="34" t="s">
        <v>53</v>
      </c>
      <c r="D114" s="35"/>
      <c r="E114" s="36">
        <v>41687.0</v>
      </c>
      <c r="F114" s="36">
        <v>45657.0</v>
      </c>
      <c r="G114" s="37">
        <f t="shared" ref="G114:G115" si="40">+(F114-E114)/365</f>
        <v>10.87671233</v>
      </c>
      <c r="H114" s="38">
        <f t="shared" ref="H114:H115" si="41">+IF((F114-E114)&lt;(182.5),((F114-E114)/30*24)/20,IF(AND(G114&gt;0.5,G114&lt;=5),14,IF(AND(G114&gt;5,G114&lt;=10),21,IF(AND(G114&gt;10,G114&lt;=20),28,35))))</f>
        <v>28</v>
      </c>
      <c r="I114" s="39">
        <v>45741.0</v>
      </c>
      <c r="J114" s="91">
        <v>45753.0</v>
      </c>
      <c r="K114" s="41">
        <f t="shared" ref="K114:K115" si="42">IF(I114="","",+J114-I114+1)</f>
        <v>13</v>
      </c>
      <c r="L114" s="41">
        <f t="shared" ref="L114:L115" si="43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6"/>
      <c r="C115" s="34" t="s">
        <v>54</v>
      </c>
      <c r="D115" s="35"/>
      <c r="E115" s="36">
        <v>44319.0</v>
      </c>
      <c r="F115" s="36">
        <v>45657.0</v>
      </c>
      <c r="G115" s="37">
        <f t="shared" si="40"/>
        <v>3.665753425</v>
      </c>
      <c r="H115" s="38">
        <f t="shared" si="41"/>
        <v>14</v>
      </c>
      <c r="I115" s="39">
        <v>45691.0</v>
      </c>
      <c r="J115" s="91">
        <v>45704.0</v>
      </c>
      <c r="K115" s="41">
        <f t="shared" si="42"/>
        <v>14</v>
      </c>
      <c r="L115" s="41">
        <f t="shared" si="43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6"/>
      <c r="C116" s="44"/>
      <c r="D116" s="45"/>
      <c r="E116" s="46"/>
      <c r="F116" s="46"/>
      <c r="G116" s="47"/>
      <c r="H116" s="48"/>
      <c r="I116" s="53"/>
      <c r="J116" s="53"/>
      <c r="K116" s="49"/>
      <c r="L116" s="4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6"/>
      <c r="C117" s="28" t="s">
        <v>55</v>
      </c>
      <c r="D117" s="51"/>
      <c r="E117" s="32"/>
      <c r="F117" s="32"/>
      <c r="G117" s="32"/>
      <c r="H117" s="32"/>
      <c r="I117" s="32"/>
      <c r="J117" s="53"/>
      <c r="K117" s="53"/>
      <c r="L117" s="3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6"/>
      <c r="C118" s="28"/>
      <c r="D118" s="51"/>
      <c r="E118" s="32"/>
      <c r="F118" s="32"/>
      <c r="G118" s="32"/>
      <c r="H118" s="32"/>
      <c r="I118" s="32"/>
      <c r="J118" s="53"/>
      <c r="K118" s="53"/>
      <c r="L118" s="3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6"/>
      <c r="C119" s="34" t="s">
        <v>56</v>
      </c>
      <c r="D119" s="35">
        <v>85.0</v>
      </c>
      <c r="E119" s="36">
        <v>39661.0</v>
      </c>
      <c r="F119" s="36">
        <v>45657.0</v>
      </c>
      <c r="G119" s="37">
        <f>+(F119-E119)/365</f>
        <v>16.42739726</v>
      </c>
      <c r="H119" s="38">
        <f>+IF((F119-E119)&lt;(182.5),((F119-E119)/30*24)/20,IF(AND(G119&gt;0.5,G119&lt;=5),14,IF(AND(G119&gt;5,G119&lt;=10),21,IF(AND(G119&gt;10,G119&lt;=20),28,35))))</f>
        <v>28</v>
      </c>
      <c r="I119" s="39">
        <v>45670.0</v>
      </c>
      <c r="J119" s="39">
        <v>45683.0</v>
      </c>
      <c r="K119" s="41">
        <f t="shared" ref="K119:K139" si="44">IF(I119="","",+J119-I119+1)</f>
        <v>14</v>
      </c>
      <c r="L119" s="41">
        <f t="shared" ref="L119:L139" si="45">IF(K119&lt;&gt;"",D119+H119-K119,H119)</f>
        <v>99</v>
      </c>
      <c r="M119" s="56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6"/>
      <c r="C120" s="34" t="s">
        <v>56</v>
      </c>
      <c r="D120" s="35"/>
      <c r="E120" s="36"/>
      <c r="F120" s="36"/>
      <c r="G120" s="37"/>
      <c r="H120" s="38">
        <v>99.0</v>
      </c>
      <c r="I120" s="39">
        <v>45702.0</v>
      </c>
      <c r="J120" s="39">
        <v>45707.0</v>
      </c>
      <c r="K120" s="41">
        <f t="shared" si="44"/>
        <v>6</v>
      </c>
      <c r="L120" s="41">
        <f t="shared" si="45"/>
        <v>93</v>
      </c>
      <c r="M120" s="56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6"/>
      <c r="C121" s="34" t="s">
        <v>59</v>
      </c>
      <c r="D121" s="35"/>
      <c r="E121" s="36">
        <v>42891.0</v>
      </c>
      <c r="F121" s="36">
        <v>45657.0</v>
      </c>
      <c r="G121" s="37">
        <f t="shared" ref="G121:G122" si="46">+(F121-E121)/365</f>
        <v>7.578082192</v>
      </c>
      <c r="H121" s="38">
        <f t="shared" ref="H121:H122" si="47">+IF((F121-E121)&lt;(182.5),((F121-E121)/30*24)/20,IF(AND(G121&gt;0.5,G121&lt;=5),14,IF(AND(G121&gt;5,G121&lt;=10),21,IF(AND(G121&gt;10,G121&lt;=20),28,35))))</f>
        <v>21</v>
      </c>
      <c r="I121" s="39">
        <v>45698.0</v>
      </c>
      <c r="J121" s="39">
        <v>45718.0</v>
      </c>
      <c r="K121" s="41">
        <f t="shared" si="44"/>
        <v>21</v>
      </c>
      <c r="L121" s="41">
        <f t="shared" si="45"/>
        <v>0</v>
      </c>
      <c r="M121" s="56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6"/>
      <c r="C122" s="34" t="s">
        <v>60</v>
      </c>
      <c r="D122" s="35">
        <v>7.0</v>
      </c>
      <c r="E122" s="36">
        <v>43458.0</v>
      </c>
      <c r="F122" s="36">
        <v>45657.0</v>
      </c>
      <c r="G122" s="37">
        <f t="shared" si="46"/>
        <v>6.024657534</v>
      </c>
      <c r="H122" s="38">
        <f t="shared" si="47"/>
        <v>21</v>
      </c>
      <c r="I122" s="39">
        <v>45656.0</v>
      </c>
      <c r="J122" s="91">
        <v>45662.0</v>
      </c>
      <c r="K122" s="41">
        <f t="shared" si="44"/>
        <v>7</v>
      </c>
      <c r="L122" s="41">
        <f t="shared" si="45"/>
        <v>21</v>
      </c>
      <c r="M122" s="56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6"/>
      <c r="C123" s="34" t="s">
        <v>60</v>
      </c>
      <c r="D123" s="35"/>
      <c r="E123" s="36"/>
      <c r="F123" s="36"/>
      <c r="G123" s="37"/>
      <c r="H123" s="38">
        <v>21.0</v>
      </c>
      <c r="I123" s="39">
        <v>45691.0</v>
      </c>
      <c r="J123" s="91">
        <v>45697.0</v>
      </c>
      <c r="K123" s="41">
        <f t="shared" si="44"/>
        <v>7</v>
      </c>
      <c r="L123" s="41">
        <f t="shared" si="45"/>
        <v>14</v>
      </c>
      <c r="M123" s="56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6"/>
      <c r="C124" s="34" t="s">
        <v>60</v>
      </c>
      <c r="D124" s="35"/>
      <c r="E124" s="36"/>
      <c r="F124" s="36"/>
      <c r="G124" s="37"/>
      <c r="H124" s="38">
        <v>14.0</v>
      </c>
      <c r="I124" s="39">
        <v>45908.0</v>
      </c>
      <c r="J124" s="91">
        <v>45911.0</v>
      </c>
      <c r="K124" s="41">
        <f t="shared" si="44"/>
        <v>4</v>
      </c>
      <c r="L124" s="41">
        <f t="shared" si="45"/>
        <v>10</v>
      </c>
      <c r="M124" s="56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6"/>
      <c r="C125" s="34" t="s">
        <v>61</v>
      </c>
      <c r="D125" s="35"/>
      <c r="E125" s="36">
        <v>43252.0</v>
      </c>
      <c r="F125" s="36">
        <v>45657.0</v>
      </c>
      <c r="G125" s="37">
        <f t="shared" ref="G125:G126" si="48">+(F125-E125)/365</f>
        <v>6.589041096</v>
      </c>
      <c r="H125" s="38">
        <f t="shared" ref="H125:H126" si="49">+IF((F125-E125)&lt;(182.5),((F125-E125)/30*24)/20,IF(AND(G125&gt;0.5,G125&lt;=5),14,IF(AND(G125&gt;5,G125&lt;=10),21,IF(AND(G125&gt;10,G125&lt;=20),28,35))))</f>
        <v>21</v>
      </c>
      <c r="I125" s="39">
        <v>45698.0</v>
      </c>
      <c r="J125" s="91">
        <v>45718.0</v>
      </c>
      <c r="K125" s="41">
        <f t="shared" si="44"/>
        <v>21</v>
      </c>
      <c r="L125" s="41">
        <f t="shared" si="45"/>
        <v>0</v>
      </c>
      <c r="M125" s="56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6"/>
      <c r="C126" s="34" t="s">
        <v>62</v>
      </c>
      <c r="D126" s="35"/>
      <c r="E126" s="36">
        <v>43467.0</v>
      </c>
      <c r="F126" s="36">
        <v>45657.0</v>
      </c>
      <c r="G126" s="37">
        <f t="shared" si="48"/>
        <v>6</v>
      </c>
      <c r="H126" s="38">
        <f t="shared" si="49"/>
        <v>21</v>
      </c>
      <c r="I126" s="39">
        <v>45663.0</v>
      </c>
      <c r="J126" s="91">
        <v>45676.0</v>
      </c>
      <c r="K126" s="41">
        <f t="shared" si="44"/>
        <v>14</v>
      </c>
      <c r="L126" s="41">
        <f t="shared" si="45"/>
        <v>7</v>
      </c>
      <c r="M126" s="56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6"/>
      <c r="C127" s="34" t="s">
        <v>62</v>
      </c>
      <c r="D127" s="35"/>
      <c r="E127" s="36"/>
      <c r="F127" s="36"/>
      <c r="G127" s="37"/>
      <c r="H127" s="38">
        <v>7.0</v>
      </c>
      <c r="I127" s="39">
        <v>45747.0</v>
      </c>
      <c r="J127" s="95">
        <v>45753.0</v>
      </c>
      <c r="K127" s="41">
        <f t="shared" si="44"/>
        <v>7</v>
      </c>
      <c r="L127" s="41">
        <f t="shared" si="45"/>
        <v>0</v>
      </c>
      <c r="M127" s="56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6"/>
      <c r="C128" s="34" t="s">
        <v>104</v>
      </c>
      <c r="D128" s="35"/>
      <c r="E128" s="36">
        <v>43525.0</v>
      </c>
      <c r="F128" s="36">
        <v>45657.0</v>
      </c>
      <c r="G128" s="37">
        <f t="shared" ref="G128:G131" si="50">+(F128-E128)/365</f>
        <v>5.84109589</v>
      </c>
      <c r="H128" s="38">
        <f t="shared" ref="H128:H130" si="51">+IF((F128-E128)&lt;(182.5),((F128-E128)/30*24)/20,IF(AND(G128&gt;0.5,G128&lt;=5),14,IF(AND(G128&gt;5,G128&lt;=10),21,IF(AND(G128&gt;10,G128&lt;=20),28,35))))</f>
        <v>21</v>
      </c>
      <c r="I128" s="39">
        <v>45698.0</v>
      </c>
      <c r="J128" s="39">
        <v>45718.0</v>
      </c>
      <c r="K128" s="41">
        <f t="shared" si="44"/>
        <v>21</v>
      </c>
      <c r="L128" s="41">
        <f t="shared" si="45"/>
        <v>0</v>
      </c>
      <c r="M128" s="5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34" t="s">
        <v>66</v>
      </c>
      <c r="D129" s="35"/>
      <c r="E129" s="36">
        <v>42923.0</v>
      </c>
      <c r="F129" s="36">
        <v>45657.0</v>
      </c>
      <c r="G129" s="37">
        <f t="shared" si="50"/>
        <v>7.490410959</v>
      </c>
      <c r="H129" s="38">
        <f t="shared" si="51"/>
        <v>21</v>
      </c>
      <c r="I129" s="39">
        <v>45698.0</v>
      </c>
      <c r="J129" s="91">
        <v>45711.0</v>
      </c>
      <c r="K129" s="41">
        <f t="shared" si="44"/>
        <v>14</v>
      </c>
      <c r="L129" s="41">
        <f t="shared" si="45"/>
        <v>7</v>
      </c>
      <c r="M129" s="58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34" t="s">
        <v>67</v>
      </c>
      <c r="D130" s="35"/>
      <c r="E130" s="36">
        <v>43924.0</v>
      </c>
      <c r="F130" s="36">
        <v>45657.0</v>
      </c>
      <c r="G130" s="37">
        <f t="shared" si="50"/>
        <v>4.747945205</v>
      </c>
      <c r="H130" s="38">
        <f t="shared" si="51"/>
        <v>14</v>
      </c>
      <c r="I130" s="39">
        <v>45663.0</v>
      </c>
      <c r="J130" s="91">
        <v>45676.0</v>
      </c>
      <c r="K130" s="41">
        <f t="shared" si="44"/>
        <v>14</v>
      </c>
      <c r="L130" s="41">
        <f t="shared" si="45"/>
        <v>0</v>
      </c>
      <c r="M130" s="5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34" t="s">
        <v>106</v>
      </c>
      <c r="D131" s="35"/>
      <c r="E131" s="36">
        <v>44731.0</v>
      </c>
      <c r="F131" s="36">
        <v>45657.0</v>
      </c>
      <c r="G131" s="37">
        <f t="shared" si="50"/>
        <v>2.536986301</v>
      </c>
      <c r="H131" s="38">
        <v>14.0</v>
      </c>
      <c r="I131" s="39">
        <v>45656.0</v>
      </c>
      <c r="J131" s="91">
        <v>45662.0</v>
      </c>
      <c r="K131" s="41">
        <f t="shared" si="44"/>
        <v>7</v>
      </c>
      <c r="L131" s="41">
        <f t="shared" si="45"/>
        <v>7</v>
      </c>
      <c r="M131" s="5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34" t="s">
        <v>106</v>
      </c>
      <c r="D132" s="35"/>
      <c r="E132" s="36"/>
      <c r="F132" s="36"/>
      <c r="G132" s="37"/>
      <c r="H132" s="38">
        <v>7.0</v>
      </c>
      <c r="I132" s="39">
        <v>45355.0</v>
      </c>
      <c r="J132" s="95">
        <v>45361.0</v>
      </c>
      <c r="K132" s="41">
        <f t="shared" si="44"/>
        <v>7</v>
      </c>
      <c r="L132" s="41">
        <f t="shared" si="45"/>
        <v>0</v>
      </c>
      <c r="M132" s="5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34" t="s">
        <v>107</v>
      </c>
      <c r="D133" s="35"/>
      <c r="E133" s="36">
        <v>44757.0</v>
      </c>
      <c r="F133" s="36">
        <v>45657.0</v>
      </c>
      <c r="G133" s="37">
        <f t="shared" ref="G133:G137" si="52">+(F133-E133)/365</f>
        <v>2.465753425</v>
      </c>
      <c r="H133" s="38">
        <v>14.0</v>
      </c>
      <c r="I133" s="39">
        <v>45663.0</v>
      </c>
      <c r="J133" s="39">
        <v>45676.0</v>
      </c>
      <c r="K133" s="41">
        <f t="shared" si="44"/>
        <v>14</v>
      </c>
      <c r="L133" s="41">
        <f t="shared" si="45"/>
        <v>0</v>
      </c>
      <c r="M133" s="5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34" t="s">
        <v>69</v>
      </c>
      <c r="D134" s="35"/>
      <c r="E134" s="36">
        <v>44531.0</v>
      </c>
      <c r="F134" s="36">
        <v>45657.0</v>
      </c>
      <c r="G134" s="37">
        <f t="shared" si="52"/>
        <v>3.084931507</v>
      </c>
      <c r="H134" s="38">
        <f t="shared" ref="H134:H137" si="53">+IF((F134-E134)&lt;(182.5),((F134-E134)/30*24)/20,IF(AND(G134&gt;0.5,G134&lt;=5),14,IF(AND(G134&gt;5,G134&lt;=10),21,IF(AND(G134&gt;10,G134&lt;=20),28,35))))</f>
        <v>14</v>
      </c>
      <c r="I134" s="39">
        <v>45677.0</v>
      </c>
      <c r="J134" s="39">
        <v>45690.0</v>
      </c>
      <c r="K134" s="41">
        <f t="shared" si="44"/>
        <v>14</v>
      </c>
      <c r="L134" s="41">
        <f t="shared" si="45"/>
        <v>0</v>
      </c>
      <c r="M134" s="5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34" t="s">
        <v>152</v>
      </c>
      <c r="D135" s="35"/>
      <c r="E135" s="36">
        <v>45434.0</v>
      </c>
      <c r="F135" s="36">
        <v>45657.0</v>
      </c>
      <c r="G135" s="37">
        <f t="shared" si="52"/>
        <v>0.6109589041</v>
      </c>
      <c r="H135" s="38">
        <f t="shared" si="53"/>
        <v>14</v>
      </c>
      <c r="I135" s="39">
        <v>45712.0</v>
      </c>
      <c r="J135" s="39">
        <v>45725.0</v>
      </c>
      <c r="K135" s="41">
        <f t="shared" si="44"/>
        <v>14</v>
      </c>
      <c r="L135" s="41">
        <f t="shared" si="45"/>
        <v>0</v>
      </c>
      <c r="M135" s="58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34" t="s">
        <v>153</v>
      </c>
      <c r="D136" s="35"/>
      <c r="E136" s="36">
        <v>45272.0</v>
      </c>
      <c r="F136" s="36">
        <v>45657.0</v>
      </c>
      <c r="G136" s="37">
        <f t="shared" si="52"/>
        <v>1.054794521</v>
      </c>
      <c r="H136" s="38">
        <f t="shared" si="53"/>
        <v>14</v>
      </c>
      <c r="I136" s="39">
        <v>45684.0</v>
      </c>
      <c r="J136" s="91">
        <v>45697.0</v>
      </c>
      <c r="K136" s="41">
        <f t="shared" si="44"/>
        <v>14</v>
      </c>
      <c r="L136" s="41">
        <f t="shared" si="45"/>
        <v>0</v>
      </c>
      <c r="M136" s="58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34" t="s">
        <v>126</v>
      </c>
      <c r="D137" s="35"/>
      <c r="E137" s="36">
        <v>44939.0</v>
      </c>
      <c r="F137" s="36">
        <v>45657.0</v>
      </c>
      <c r="G137" s="37">
        <f t="shared" si="52"/>
        <v>1.967123288</v>
      </c>
      <c r="H137" s="38">
        <f t="shared" si="53"/>
        <v>14</v>
      </c>
      <c r="I137" s="39">
        <v>45677.0</v>
      </c>
      <c r="J137" s="91">
        <v>45683.0</v>
      </c>
      <c r="K137" s="41">
        <f t="shared" si="44"/>
        <v>7</v>
      </c>
      <c r="L137" s="41">
        <f t="shared" si="45"/>
        <v>7</v>
      </c>
      <c r="M137" s="58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34" t="s">
        <v>126</v>
      </c>
      <c r="D138" s="35"/>
      <c r="E138" s="36"/>
      <c r="F138" s="36"/>
      <c r="G138" s="37"/>
      <c r="H138" s="38">
        <v>7.0</v>
      </c>
      <c r="I138" s="39">
        <v>46013.0</v>
      </c>
      <c r="J138" s="95">
        <v>46019.0</v>
      </c>
      <c r="K138" s="41">
        <f t="shared" si="44"/>
        <v>7</v>
      </c>
      <c r="L138" s="41">
        <f t="shared" si="45"/>
        <v>0</v>
      </c>
      <c r="M138" s="58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34" t="s">
        <v>108</v>
      </c>
      <c r="D139" s="35"/>
      <c r="E139" s="36">
        <v>44593.0</v>
      </c>
      <c r="F139" s="36">
        <v>45657.0</v>
      </c>
      <c r="G139" s="37">
        <f>+(F139-E139)/365</f>
        <v>2.915068493</v>
      </c>
      <c r="H139" s="38">
        <f>+IF((F139-E139)&lt;(182.5),((F139-E139)/30*24)/20,IF(AND(G139&gt;0.5,G139&lt;=5),14,IF(AND(G139&gt;5,G139&lt;=10),21,IF(AND(G139&gt;10,G139&lt;=20),28,35))))</f>
        <v>14</v>
      </c>
      <c r="I139" s="39">
        <v>45726.0</v>
      </c>
      <c r="J139" s="39">
        <v>45739.0</v>
      </c>
      <c r="K139" s="41">
        <f t="shared" si="44"/>
        <v>14</v>
      </c>
      <c r="L139" s="41">
        <f t="shared" si="45"/>
        <v>0</v>
      </c>
      <c r="M139" s="58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44"/>
      <c r="D140" s="45"/>
      <c r="E140" s="46"/>
      <c r="F140" s="46"/>
      <c r="G140" s="47"/>
      <c r="H140" s="48"/>
      <c r="I140" s="53"/>
      <c r="J140" s="53"/>
      <c r="K140" s="49"/>
      <c r="L140" s="49"/>
      <c r="M140" s="58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61"/>
      <c r="C141" s="28" t="s">
        <v>70</v>
      </c>
      <c r="D141" s="51"/>
      <c r="E141" s="29"/>
      <c r="F141" s="29"/>
      <c r="G141" s="30"/>
      <c r="H141" s="52"/>
      <c r="I141" s="32"/>
      <c r="J141" s="53"/>
      <c r="K141" s="53"/>
      <c r="L141" s="3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61"/>
      <c r="C142" s="28"/>
      <c r="D142" s="51"/>
      <c r="E142" s="29"/>
      <c r="F142" s="29"/>
      <c r="G142" s="30"/>
      <c r="H142" s="52"/>
      <c r="I142" s="32"/>
      <c r="J142" s="53"/>
      <c r="K142" s="53"/>
      <c r="L142" s="3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62"/>
      <c r="B143" s="63" t="s">
        <v>71</v>
      </c>
      <c r="C143" s="34" t="s">
        <v>72</v>
      </c>
      <c r="D143" s="35"/>
      <c r="E143" s="36">
        <v>40906.0</v>
      </c>
      <c r="F143" s="36">
        <v>45657.0</v>
      </c>
      <c r="G143" s="54">
        <f>+(F143-E143)/365</f>
        <v>13.01643836</v>
      </c>
      <c r="H143" s="64">
        <f>+IF((F143-E143)&lt;(182.5),((F143-E143)/30*24)/20,IF(AND(G143&gt;0.5,G143&lt;=5),14,IF(AND(G143&gt;5,G143&lt;=10),21,IF(AND(G143&gt;10,G143&lt;=20),28,35))))</f>
        <v>28</v>
      </c>
      <c r="I143" s="39">
        <v>45659.0</v>
      </c>
      <c r="J143" s="91">
        <v>45669.0</v>
      </c>
      <c r="K143" s="41">
        <f t="shared" ref="K143:K167" si="54">IF(I143="","",+J143-I143+1)</f>
        <v>11</v>
      </c>
      <c r="L143" s="41">
        <f t="shared" ref="L143:L167" si="55">IF(K143&lt;&gt;"",D143+H143-K143,H143)</f>
        <v>17</v>
      </c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8.75" customHeight="1">
      <c r="A144" s="62"/>
      <c r="B144" s="65"/>
      <c r="C144" s="34" t="s">
        <v>72</v>
      </c>
      <c r="D144" s="35"/>
      <c r="E144" s="36"/>
      <c r="F144" s="36"/>
      <c r="G144" s="54"/>
      <c r="H144" s="64">
        <v>17.0</v>
      </c>
      <c r="I144" s="39">
        <v>45686.0</v>
      </c>
      <c r="J144" s="91">
        <v>45690.0</v>
      </c>
      <c r="K144" s="41">
        <f t="shared" si="54"/>
        <v>5</v>
      </c>
      <c r="L144" s="41">
        <f t="shared" si="55"/>
        <v>12</v>
      </c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8.75" customHeight="1">
      <c r="A145" s="62"/>
      <c r="B145" s="65"/>
      <c r="C145" s="34" t="s">
        <v>72</v>
      </c>
      <c r="D145" s="35"/>
      <c r="E145" s="36"/>
      <c r="F145" s="36"/>
      <c r="G145" s="54"/>
      <c r="H145" s="64">
        <v>12.0</v>
      </c>
      <c r="I145" s="39">
        <v>45859.0</v>
      </c>
      <c r="J145" s="91">
        <v>45865.0</v>
      </c>
      <c r="K145" s="41">
        <f t="shared" si="54"/>
        <v>7</v>
      </c>
      <c r="L145" s="41">
        <f t="shared" si="55"/>
        <v>5</v>
      </c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8.75" customHeight="1">
      <c r="A146" s="62"/>
      <c r="B146" s="65"/>
      <c r="C146" s="34" t="s">
        <v>73</v>
      </c>
      <c r="D146" s="35"/>
      <c r="E146" s="36">
        <v>40917.0</v>
      </c>
      <c r="F146" s="36">
        <v>45657.0</v>
      </c>
      <c r="G146" s="54">
        <f>+(F146-E146)/365</f>
        <v>12.98630137</v>
      </c>
      <c r="H146" s="64">
        <f>+IF((F146-E146)&lt;(182.5),((F146-E146)/30*24)/20,IF(AND(G146&gt;0.5,G146&lt;=5),14,IF(AND(G146&gt;5,G146&lt;=10),21,IF(AND(G146&gt;10,G146&lt;=20),28,35))))</f>
        <v>28</v>
      </c>
      <c r="I146" s="39">
        <v>45698.0</v>
      </c>
      <c r="J146" s="91">
        <v>45704.0</v>
      </c>
      <c r="K146" s="41">
        <f t="shared" si="54"/>
        <v>7</v>
      </c>
      <c r="L146" s="41">
        <f t="shared" si="55"/>
        <v>21</v>
      </c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8.75" customHeight="1">
      <c r="A147" s="62"/>
      <c r="B147" s="65"/>
      <c r="C147" s="34" t="s">
        <v>73</v>
      </c>
      <c r="D147" s="35"/>
      <c r="E147" s="36"/>
      <c r="F147" s="36"/>
      <c r="G147" s="54"/>
      <c r="H147" s="64">
        <v>21.0</v>
      </c>
      <c r="I147" s="39">
        <v>45810.0</v>
      </c>
      <c r="J147" s="91">
        <v>45816.0</v>
      </c>
      <c r="K147" s="41">
        <f t="shared" si="54"/>
        <v>7</v>
      </c>
      <c r="L147" s="41">
        <f t="shared" si="55"/>
        <v>14</v>
      </c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8.75" customHeight="1">
      <c r="A148" s="62"/>
      <c r="B148" s="65"/>
      <c r="C148" s="34" t="s">
        <v>73</v>
      </c>
      <c r="D148" s="35"/>
      <c r="E148" s="36"/>
      <c r="F148" s="36"/>
      <c r="G148" s="54"/>
      <c r="H148" s="64">
        <v>14.0</v>
      </c>
      <c r="I148" s="39">
        <v>45873.0</v>
      </c>
      <c r="J148" s="91">
        <v>45879.0</v>
      </c>
      <c r="K148" s="41">
        <f t="shared" si="54"/>
        <v>7</v>
      </c>
      <c r="L148" s="41">
        <f t="shared" si="55"/>
        <v>7</v>
      </c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8.75" customHeight="1">
      <c r="A149" s="62"/>
      <c r="B149" s="65"/>
      <c r="C149" s="34" t="s">
        <v>73</v>
      </c>
      <c r="D149" s="35"/>
      <c r="E149" s="36"/>
      <c r="F149" s="36"/>
      <c r="G149" s="54"/>
      <c r="H149" s="64">
        <v>7.0</v>
      </c>
      <c r="I149" s="39">
        <v>45950.0</v>
      </c>
      <c r="J149" s="91">
        <v>45956.0</v>
      </c>
      <c r="K149" s="41">
        <f t="shared" si="54"/>
        <v>7</v>
      </c>
      <c r="L149" s="41">
        <f t="shared" si="55"/>
        <v>0</v>
      </c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8.0" customHeight="1">
      <c r="A150" s="62"/>
      <c r="B150" s="65"/>
      <c r="C150" s="34" t="s">
        <v>74</v>
      </c>
      <c r="D150" s="35">
        <v>35.0</v>
      </c>
      <c r="E150" s="36">
        <v>40926.0</v>
      </c>
      <c r="F150" s="36">
        <v>45657.0</v>
      </c>
      <c r="G150" s="54">
        <f>+(F150-E150)/365</f>
        <v>12.96164384</v>
      </c>
      <c r="H150" s="64">
        <f>+IF((F150-E150)&lt;(182.5),((F150-E150)/30*24)/20,IF(AND(G150&gt;0.5,G150&lt;=5),14,IF(AND(G150&gt;5,G150&lt;=10),21,IF(AND(G150&gt;10,G150&lt;=20),28,35))))</f>
        <v>28</v>
      </c>
      <c r="I150" s="39">
        <v>45670.0</v>
      </c>
      <c r="J150" s="91">
        <v>45676.0</v>
      </c>
      <c r="K150" s="41">
        <f t="shared" si="54"/>
        <v>7</v>
      </c>
      <c r="L150" s="41">
        <f t="shared" si="55"/>
        <v>56</v>
      </c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8.0" customHeight="1">
      <c r="A151" s="62"/>
      <c r="B151" s="65"/>
      <c r="C151" s="34" t="s">
        <v>74</v>
      </c>
      <c r="D151" s="35"/>
      <c r="E151" s="36"/>
      <c r="F151" s="36"/>
      <c r="G151" s="54"/>
      <c r="H151" s="64">
        <v>56.0</v>
      </c>
      <c r="I151" s="39">
        <v>45740.0</v>
      </c>
      <c r="J151" s="91">
        <v>45746.0</v>
      </c>
      <c r="K151" s="41">
        <f t="shared" si="54"/>
        <v>7</v>
      </c>
      <c r="L151" s="41">
        <f t="shared" si="55"/>
        <v>49</v>
      </c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8.0" customHeight="1">
      <c r="A152" s="62"/>
      <c r="B152" s="65"/>
      <c r="C152" s="34" t="s">
        <v>74</v>
      </c>
      <c r="D152" s="35"/>
      <c r="E152" s="36"/>
      <c r="F152" s="36"/>
      <c r="G152" s="54"/>
      <c r="H152" s="64">
        <v>49.0</v>
      </c>
      <c r="I152" s="39">
        <v>45901.0</v>
      </c>
      <c r="J152" s="91">
        <v>45907.0</v>
      </c>
      <c r="K152" s="41">
        <f t="shared" si="54"/>
        <v>7</v>
      </c>
      <c r="L152" s="41">
        <f t="shared" si="55"/>
        <v>42</v>
      </c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8.75" customHeight="1">
      <c r="A153" s="62"/>
      <c r="B153" s="65"/>
      <c r="C153" s="34" t="s">
        <v>75</v>
      </c>
      <c r="D153" s="35"/>
      <c r="E153" s="36">
        <v>40926.0</v>
      </c>
      <c r="F153" s="36">
        <v>45657.0</v>
      </c>
      <c r="G153" s="54">
        <f>+(F153-E153)/365</f>
        <v>12.96164384</v>
      </c>
      <c r="H153" s="64">
        <f>+IF((F153-E153)&lt;(182.5),((F153-E153)/30*24)/20,IF(AND(G153&gt;0.5,G153&lt;=5),14,IF(AND(G153&gt;5,G153&lt;=10),21,IF(AND(G153&gt;10,G153&lt;=20),28,35))))</f>
        <v>28</v>
      </c>
      <c r="I153" s="39">
        <v>45705.0</v>
      </c>
      <c r="J153" s="91">
        <v>45718.0</v>
      </c>
      <c r="K153" s="41">
        <f t="shared" si="54"/>
        <v>14</v>
      </c>
      <c r="L153" s="41">
        <f t="shared" si="55"/>
        <v>14</v>
      </c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8.75" customHeight="1">
      <c r="A154" s="62"/>
      <c r="B154" s="65"/>
      <c r="C154" s="34" t="s">
        <v>75</v>
      </c>
      <c r="D154" s="35"/>
      <c r="E154" s="36"/>
      <c r="F154" s="36"/>
      <c r="G154" s="54"/>
      <c r="H154" s="64">
        <v>14.0</v>
      </c>
      <c r="I154" s="39">
        <v>45852.0</v>
      </c>
      <c r="J154" s="91">
        <v>45858.0</v>
      </c>
      <c r="K154" s="41">
        <f t="shared" si="54"/>
        <v>7</v>
      </c>
      <c r="L154" s="41">
        <f t="shared" si="55"/>
        <v>7</v>
      </c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8.75" customHeight="1">
      <c r="A155" s="1"/>
      <c r="B155" s="65"/>
      <c r="C155" s="34" t="s">
        <v>76</v>
      </c>
      <c r="D155" s="35"/>
      <c r="E155" s="36">
        <v>42614.0</v>
      </c>
      <c r="F155" s="36">
        <v>45657.0</v>
      </c>
      <c r="G155" s="54">
        <f>+(F155-E155)/365</f>
        <v>8.336986301</v>
      </c>
      <c r="H155" s="64">
        <f>+IF((F155-E155)&lt;(182.5),((F155-E155)/30*24)/20,IF(AND(G155&gt;0.5,G155&lt;=5),14,IF(AND(G155&gt;5,G155&lt;=10),21,IF(AND(G155&gt;10,G155&lt;=20),28,35))))</f>
        <v>21</v>
      </c>
      <c r="I155" s="39">
        <v>45684.0</v>
      </c>
      <c r="J155" s="91">
        <v>45697.0</v>
      </c>
      <c r="K155" s="41">
        <f t="shared" si="54"/>
        <v>14</v>
      </c>
      <c r="L155" s="41">
        <f t="shared" si="55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65"/>
      <c r="C156" s="34" t="s">
        <v>76</v>
      </c>
      <c r="D156" s="35"/>
      <c r="E156" s="36"/>
      <c r="F156" s="36"/>
      <c r="G156" s="54"/>
      <c r="H156" s="64">
        <v>7.0</v>
      </c>
      <c r="I156" s="39">
        <v>45859.0</v>
      </c>
      <c r="J156" s="91">
        <v>45865.0</v>
      </c>
      <c r="K156" s="41">
        <f t="shared" si="54"/>
        <v>7</v>
      </c>
      <c r="L156" s="41">
        <f t="shared" si="55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65"/>
      <c r="C157" s="34" t="s">
        <v>77</v>
      </c>
      <c r="D157" s="35"/>
      <c r="E157" s="36">
        <v>41403.0</v>
      </c>
      <c r="F157" s="36">
        <v>45657.0</v>
      </c>
      <c r="G157" s="54">
        <f>+(F157-E157)/365</f>
        <v>11.65479452</v>
      </c>
      <c r="H157" s="64">
        <f>+IF((F157-E157)&lt;(182.5),((F157-E157)/30*24)/20,IF(AND(G157&gt;0.5,G157&lt;=5),14,IF(AND(G157&gt;5,G157&lt;=10),21,IF(AND(G157&gt;10,G157&lt;=20),28,35))))</f>
        <v>28</v>
      </c>
      <c r="I157" s="39">
        <v>45698.0</v>
      </c>
      <c r="J157" s="91">
        <v>45704.0</v>
      </c>
      <c r="K157" s="41">
        <f t="shared" si="54"/>
        <v>7</v>
      </c>
      <c r="L157" s="41">
        <f t="shared" si="55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44"/>
      <c r="C158" s="34" t="s">
        <v>77</v>
      </c>
      <c r="D158" s="35"/>
      <c r="E158" s="36"/>
      <c r="F158" s="36"/>
      <c r="G158" s="54"/>
      <c r="H158" s="64">
        <v>21.0</v>
      </c>
      <c r="I158" s="39">
        <v>45859.0</v>
      </c>
      <c r="J158" s="91">
        <v>45865.0</v>
      </c>
      <c r="K158" s="41">
        <f t="shared" si="54"/>
        <v>7</v>
      </c>
      <c r="L158" s="41">
        <f t="shared" si="55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6"/>
      <c r="C159" s="34" t="s">
        <v>78</v>
      </c>
      <c r="D159" s="35"/>
      <c r="E159" s="36">
        <v>43229.0</v>
      </c>
      <c r="F159" s="36">
        <v>45657.0</v>
      </c>
      <c r="G159" s="54">
        <f t="shared" ref="G159:G160" si="56">+(F159-E159)/365</f>
        <v>6.652054795</v>
      </c>
      <c r="H159" s="64">
        <f t="shared" ref="H159:H160" si="57">+IF((F159-E159)&lt;(182.5),((F159-E159)/30*24)/20,IF(AND(G159&gt;0.5,G159&lt;=5),14,IF(AND(G159&gt;5,G159&lt;=10),21,IF(AND(G159&gt;10,G159&lt;=20),28,35))))</f>
        <v>21</v>
      </c>
      <c r="I159" s="39"/>
      <c r="J159" s="91"/>
      <c r="K159" s="41" t="str">
        <f t="shared" si="54"/>
        <v/>
      </c>
      <c r="L159" s="41">
        <f t="shared" si="55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61"/>
      <c r="C160" s="34" t="s">
        <v>79</v>
      </c>
      <c r="D160" s="35"/>
      <c r="E160" s="36">
        <v>42730.0</v>
      </c>
      <c r="F160" s="36">
        <v>45657.0</v>
      </c>
      <c r="G160" s="54">
        <f t="shared" si="56"/>
        <v>8.019178082</v>
      </c>
      <c r="H160" s="64">
        <f t="shared" si="57"/>
        <v>21</v>
      </c>
      <c r="I160" s="39">
        <v>45656.0</v>
      </c>
      <c r="J160" s="91">
        <v>45662.0</v>
      </c>
      <c r="K160" s="41">
        <f t="shared" si="54"/>
        <v>7</v>
      </c>
      <c r="L160" s="41">
        <f t="shared" si="55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61"/>
      <c r="C161" s="34" t="s">
        <v>79</v>
      </c>
      <c r="D161" s="35"/>
      <c r="E161" s="36"/>
      <c r="F161" s="36"/>
      <c r="G161" s="54"/>
      <c r="H161" s="64">
        <v>14.0</v>
      </c>
      <c r="I161" s="39">
        <v>45670.0</v>
      </c>
      <c r="J161" s="91">
        <v>45676.0</v>
      </c>
      <c r="K161" s="41">
        <f t="shared" si="54"/>
        <v>7</v>
      </c>
      <c r="L161" s="41">
        <f t="shared" si="55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61"/>
      <c r="C162" s="34" t="s">
        <v>80</v>
      </c>
      <c r="D162" s="35"/>
      <c r="E162" s="36">
        <v>41852.0</v>
      </c>
      <c r="F162" s="36">
        <v>45657.0</v>
      </c>
      <c r="G162" s="54">
        <f t="shared" ref="G162:G163" si="58">+(F162-E162)/365</f>
        <v>10.42465753</v>
      </c>
      <c r="H162" s="64">
        <f t="shared" ref="H162:H163" si="59">+IF((F162-E162)&lt;(182.5),((F162-E162)/30*24)/20,IF(AND(G162&gt;0.5,G162&lt;=5),14,IF(AND(G162&gt;5,G162&lt;=10),21,IF(AND(G162&gt;10,G162&lt;=20),28,35))))</f>
        <v>28</v>
      </c>
      <c r="I162" s="39">
        <v>45698.0</v>
      </c>
      <c r="J162" s="91">
        <v>45704.0</v>
      </c>
      <c r="K162" s="41">
        <f t="shared" si="54"/>
        <v>7</v>
      </c>
      <c r="L162" s="41">
        <f t="shared" si="55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61"/>
      <c r="C163" s="34" t="s">
        <v>127</v>
      </c>
      <c r="D163" s="35"/>
      <c r="E163" s="36">
        <v>45154.0</v>
      </c>
      <c r="F163" s="36">
        <v>45657.0</v>
      </c>
      <c r="G163" s="54">
        <f t="shared" si="58"/>
        <v>1.378082192</v>
      </c>
      <c r="H163" s="64">
        <f t="shared" si="59"/>
        <v>14</v>
      </c>
      <c r="I163" s="39">
        <v>45677.0</v>
      </c>
      <c r="J163" s="91">
        <v>45683.0</v>
      </c>
      <c r="K163" s="41">
        <f t="shared" si="54"/>
        <v>7</v>
      </c>
      <c r="L163" s="41">
        <f t="shared" si="55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61"/>
      <c r="C164" s="34" t="s">
        <v>127</v>
      </c>
      <c r="D164" s="35"/>
      <c r="E164" s="36"/>
      <c r="F164" s="36"/>
      <c r="G164" s="37"/>
      <c r="H164" s="38">
        <v>7.0</v>
      </c>
      <c r="I164" s="39">
        <v>45838.0</v>
      </c>
      <c r="J164" s="91">
        <v>45844.0</v>
      </c>
      <c r="K164" s="41">
        <f t="shared" si="54"/>
        <v>7</v>
      </c>
      <c r="L164" s="41">
        <f t="shared" si="55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61"/>
      <c r="C165" s="34" t="s">
        <v>82</v>
      </c>
      <c r="D165" s="35">
        <v>14.0</v>
      </c>
      <c r="E165" s="36">
        <v>41330.0</v>
      </c>
      <c r="F165" s="36">
        <v>45657.0</v>
      </c>
      <c r="G165" s="37">
        <f t="shared" ref="G165:G167" si="60">+(F165-E165)/365</f>
        <v>11.85479452</v>
      </c>
      <c r="H165" s="38">
        <f>+IF((F165-E165)&lt;(182.5),((F165-E165)/30*24)/20,IF(AND(G165&gt;0.5,G165&lt;=5),14,IF(AND(G165&gt;5,G165&lt;=10),21,IF(AND(G165&gt;10,G165&lt;=20),28,35))))</f>
        <v>28</v>
      </c>
      <c r="I165" s="39">
        <v>45628.0</v>
      </c>
      <c r="J165" s="91">
        <v>45634.0</v>
      </c>
      <c r="K165" s="41">
        <f t="shared" si="54"/>
        <v>7</v>
      </c>
      <c r="L165" s="41">
        <f t="shared" si="55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61"/>
      <c r="C166" s="34" t="s">
        <v>82</v>
      </c>
      <c r="D166" s="35"/>
      <c r="E166" s="36">
        <v>41330.0</v>
      </c>
      <c r="F166" s="36">
        <v>45657.0</v>
      </c>
      <c r="G166" s="37">
        <f t="shared" si="60"/>
        <v>11.85479452</v>
      </c>
      <c r="H166" s="38">
        <v>35.0</v>
      </c>
      <c r="I166" s="39">
        <v>45670.0</v>
      </c>
      <c r="J166" s="91">
        <v>45683.0</v>
      </c>
      <c r="K166" s="41">
        <f t="shared" si="54"/>
        <v>14</v>
      </c>
      <c r="L166" s="41">
        <f t="shared" si="55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7.25" customHeight="1">
      <c r="A167" s="1"/>
      <c r="B167" s="61"/>
      <c r="C167" s="34" t="s">
        <v>82</v>
      </c>
      <c r="D167" s="35"/>
      <c r="E167" s="36">
        <v>41330.0</v>
      </c>
      <c r="F167" s="36">
        <v>45657.0</v>
      </c>
      <c r="G167" s="37">
        <f t="shared" si="60"/>
        <v>11.85479452</v>
      </c>
      <c r="H167" s="38">
        <v>21.0</v>
      </c>
      <c r="I167" s="39">
        <v>45929.0</v>
      </c>
      <c r="J167" s="91">
        <v>45935.0</v>
      </c>
      <c r="K167" s="41">
        <f t="shared" si="54"/>
        <v>7</v>
      </c>
      <c r="L167" s="41">
        <f t="shared" si="55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7.25" customHeight="1">
      <c r="A168" s="1"/>
      <c r="B168" s="61"/>
      <c r="C168" s="44"/>
      <c r="D168" s="45"/>
      <c r="E168" s="46"/>
      <c r="F168" s="46"/>
      <c r="G168" s="47"/>
      <c r="H168" s="48"/>
      <c r="I168" s="53"/>
      <c r="J168" s="53"/>
      <c r="K168" s="49"/>
      <c r="L168" s="4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61"/>
      <c r="C169" s="28" t="s">
        <v>83</v>
      </c>
      <c r="D169" s="51"/>
      <c r="E169" s="46"/>
      <c r="F169" s="53"/>
      <c r="G169" s="53"/>
      <c r="H169" s="48"/>
      <c r="I169" s="32"/>
      <c r="J169" s="32"/>
      <c r="K169" s="32"/>
      <c r="L169" s="3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61"/>
      <c r="C170" s="28"/>
      <c r="D170" s="51"/>
      <c r="E170" s="46"/>
      <c r="F170" s="53"/>
      <c r="G170" s="53"/>
      <c r="H170" s="48"/>
      <c r="I170" s="32"/>
      <c r="J170" s="32"/>
      <c r="K170" s="32"/>
      <c r="L170" s="3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34" t="s">
        <v>84</v>
      </c>
      <c r="D171" s="35"/>
      <c r="E171" s="36">
        <v>42037.0</v>
      </c>
      <c r="F171" s="36">
        <v>45657.0</v>
      </c>
      <c r="G171" s="54">
        <f>+(F171-E171)/365</f>
        <v>9.917808219</v>
      </c>
      <c r="H171" s="64">
        <f>+IF((F171-E171)&lt;(182.5),((F171-E171)/30*24)/20,IF(AND(G171&gt;0.5,G171&lt;=5),14,IF(AND(G171&gt;5,G171&lt;=10),21,IF(AND(G171&gt;10,G171&lt;=20),28,35))))</f>
        <v>21</v>
      </c>
      <c r="I171" s="66">
        <v>45593.0</v>
      </c>
      <c r="J171" s="67">
        <v>45599.0</v>
      </c>
      <c r="K171" s="41">
        <f t="shared" ref="K171:K182" si="61">IF(I171="","",+J171-I171+1)</f>
        <v>7</v>
      </c>
      <c r="L171" s="41">
        <f t="shared" ref="L171:L184" si="62">IF(K171&lt;&gt;"",D171+H171-K171,H171)</f>
        <v>14</v>
      </c>
      <c r="M171" s="56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34" t="s">
        <v>84</v>
      </c>
      <c r="D172" s="35"/>
      <c r="E172" s="36"/>
      <c r="F172" s="36"/>
      <c r="G172" s="37"/>
      <c r="H172" s="38">
        <v>14.0</v>
      </c>
      <c r="I172" s="66">
        <v>45734.0</v>
      </c>
      <c r="J172" s="67">
        <v>45744.0</v>
      </c>
      <c r="K172" s="41">
        <f t="shared" si="61"/>
        <v>11</v>
      </c>
      <c r="L172" s="38">
        <f t="shared" si="62"/>
        <v>3</v>
      </c>
      <c r="M172" s="56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4"/>
      <c r="B173" s="1"/>
      <c r="C173" s="34" t="s">
        <v>154</v>
      </c>
      <c r="D173" s="35"/>
      <c r="E173" s="36">
        <v>45384.0</v>
      </c>
      <c r="F173" s="36">
        <v>45657.0</v>
      </c>
      <c r="G173" s="37">
        <f>+(F173-E173)/365</f>
        <v>0.7479452055</v>
      </c>
      <c r="H173" s="38">
        <f>+IF((F173-E173)&lt;(182.5),((F173-E173)/30*24)/20,IF(AND(G173&gt;0.5,G173&lt;=5),14,IF(AND(G173&gt;5,G173&lt;=10),21,IF(AND(G173&gt;10,G173&lt;=20),28,35))))</f>
        <v>14</v>
      </c>
      <c r="I173" s="39">
        <v>45721.0</v>
      </c>
      <c r="J173" s="91">
        <v>45724.0</v>
      </c>
      <c r="K173" s="41">
        <f t="shared" si="61"/>
        <v>4</v>
      </c>
      <c r="L173" s="41">
        <f t="shared" si="62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4"/>
      <c r="B174" s="1"/>
      <c r="C174" s="34" t="s">
        <v>154</v>
      </c>
      <c r="D174" s="35"/>
      <c r="E174" s="36"/>
      <c r="F174" s="36"/>
      <c r="G174" s="37"/>
      <c r="H174" s="38">
        <v>10.0</v>
      </c>
      <c r="I174" s="39">
        <v>45930.0</v>
      </c>
      <c r="J174" s="39">
        <v>45939.0</v>
      </c>
      <c r="K174" s="41">
        <f t="shared" si="61"/>
        <v>10</v>
      </c>
      <c r="L174" s="41">
        <f t="shared" si="62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4"/>
      <c r="B175" s="1"/>
      <c r="C175" s="34" t="s">
        <v>155</v>
      </c>
      <c r="D175" s="35"/>
      <c r="E175" s="36">
        <v>45323.0</v>
      </c>
      <c r="F175" s="36">
        <v>45657.0</v>
      </c>
      <c r="G175" s="37">
        <f>+(F175-E175)/365</f>
        <v>0.9150684932</v>
      </c>
      <c r="H175" s="38">
        <f>+IF((F175-E175)&lt;(182.5),((F175-E175)/30*24)/20,IF(AND(G175&gt;0.5,G175&lt;=5),14,IF(AND(G175&gt;5,G175&lt;=10),21,IF(AND(G175&gt;10,G175&lt;=20),28,35))))</f>
        <v>14</v>
      </c>
      <c r="I175" s="39">
        <v>45698.0</v>
      </c>
      <c r="J175" s="91">
        <v>45704.0</v>
      </c>
      <c r="K175" s="41">
        <f t="shared" si="61"/>
        <v>7</v>
      </c>
      <c r="L175" s="41">
        <f t="shared" si="62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4"/>
      <c r="B176" s="1"/>
      <c r="C176" s="34" t="s">
        <v>155</v>
      </c>
      <c r="D176" s="35"/>
      <c r="E176" s="36"/>
      <c r="F176" s="36"/>
      <c r="G176" s="37"/>
      <c r="H176" s="38">
        <v>7.0</v>
      </c>
      <c r="I176" s="39">
        <v>45810.0</v>
      </c>
      <c r="J176" s="91">
        <v>45816.0</v>
      </c>
      <c r="K176" s="41">
        <f t="shared" si="61"/>
        <v>7</v>
      </c>
      <c r="L176" s="41">
        <f t="shared" si="62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4"/>
      <c r="B177" s="1"/>
      <c r="C177" s="34" t="s">
        <v>128</v>
      </c>
      <c r="D177" s="35"/>
      <c r="E177" s="36">
        <v>44935.0</v>
      </c>
      <c r="F177" s="36">
        <v>45657.0</v>
      </c>
      <c r="G177" s="37">
        <f>+(F177-E177)/365</f>
        <v>1.978082192</v>
      </c>
      <c r="H177" s="38">
        <f>+IF((F177-E177)&lt;(182.5),((F177-E177)/30*24)/20,IF(AND(G177&gt;0.5,G177&lt;=5),14,IF(AND(G177&gt;5,G177&lt;=10),21,IF(AND(G177&gt;10,G177&lt;=20),28,35))))</f>
        <v>14</v>
      </c>
      <c r="I177" s="39">
        <v>45705.0</v>
      </c>
      <c r="J177" s="91">
        <v>45711.0</v>
      </c>
      <c r="K177" s="41">
        <f t="shared" si="61"/>
        <v>7</v>
      </c>
      <c r="L177" s="41">
        <f t="shared" si="62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4"/>
      <c r="B178" s="1"/>
      <c r="C178" s="34" t="s">
        <v>128</v>
      </c>
      <c r="D178" s="35"/>
      <c r="E178" s="36"/>
      <c r="F178" s="36"/>
      <c r="G178" s="37"/>
      <c r="H178" s="38">
        <v>7.0</v>
      </c>
      <c r="I178" s="39">
        <v>45810.0</v>
      </c>
      <c r="J178" s="91">
        <v>45816.0</v>
      </c>
      <c r="K178" s="41">
        <f t="shared" si="61"/>
        <v>7</v>
      </c>
      <c r="L178" s="41">
        <f t="shared" si="62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4"/>
      <c r="B179" s="1"/>
      <c r="C179" s="34" t="s">
        <v>86</v>
      </c>
      <c r="D179" s="35"/>
      <c r="E179" s="36">
        <v>44385.0</v>
      </c>
      <c r="F179" s="36">
        <v>45658.0</v>
      </c>
      <c r="G179" s="37">
        <f>+(F179-E179)/365</f>
        <v>3.487671233</v>
      </c>
      <c r="H179" s="38">
        <f>+IF((F179-E179)&lt;(182.5),((F179-E179)/30*24)/20,IF(AND(G179&gt;0.5,G179&lt;=5),14,IF(AND(G179&gt;5,G179&lt;=10),21,IF(AND(G179&gt;10,G179&lt;=20),28,35))))</f>
        <v>14</v>
      </c>
      <c r="I179" s="39">
        <v>45659.0</v>
      </c>
      <c r="J179" s="91">
        <v>45665.0</v>
      </c>
      <c r="K179" s="41">
        <f t="shared" si="61"/>
        <v>7</v>
      </c>
      <c r="L179" s="41">
        <f t="shared" si="62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4"/>
      <c r="B180" s="1"/>
      <c r="C180" s="34" t="s">
        <v>86</v>
      </c>
      <c r="D180" s="35"/>
      <c r="E180" s="36"/>
      <c r="F180" s="36"/>
      <c r="G180" s="37"/>
      <c r="H180" s="38">
        <v>7.0</v>
      </c>
      <c r="I180" s="39">
        <v>45691.0</v>
      </c>
      <c r="J180" s="91">
        <v>45697.0</v>
      </c>
      <c r="K180" s="41">
        <f t="shared" si="61"/>
        <v>7</v>
      </c>
      <c r="L180" s="41">
        <f t="shared" si="62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4"/>
      <c r="B181" s="1"/>
      <c r="C181" s="34" t="s">
        <v>129</v>
      </c>
      <c r="D181" s="35"/>
      <c r="E181" s="36">
        <v>44935.0</v>
      </c>
      <c r="F181" s="36">
        <v>45657.0</v>
      </c>
      <c r="G181" s="37">
        <f t="shared" ref="G181:G184" si="63">+(F181-E181)/365</f>
        <v>1.978082192</v>
      </c>
      <c r="H181" s="38">
        <f t="shared" ref="H181:H184" si="64">+IF((F181-E181)&lt;(182.5),((F181-E181)/30*24)/20,IF(AND(G181&gt;0.5,G181&lt;=5),14,IF(AND(G181&gt;5,G181&lt;=10),21,IF(AND(G181&gt;10,G181&lt;=20),28,35))))</f>
        <v>14</v>
      </c>
      <c r="I181" s="39">
        <v>45726.0</v>
      </c>
      <c r="J181" s="91">
        <v>45732.0</v>
      </c>
      <c r="K181" s="41">
        <f t="shared" si="61"/>
        <v>7</v>
      </c>
      <c r="L181" s="41">
        <f t="shared" si="62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4"/>
      <c r="B182" s="1"/>
      <c r="C182" s="34" t="s">
        <v>156</v>
      </c>
      <c r="D182" s="35"/>
      <c r="E182" s="36">
        <v>45435.0</v>
      </c>
      <c r="F182" s="36">
        <v>45657.0</v>
      </c>
      <c r="G182" s="37">
        <f t="shared" si="63"/>
        <v>0.6082191781</v>
      </c>
      <c r="H182" s="38">
        <f t="shared" si="64"/>
        <v>14</v>
      </c>
      <c r="I182" s="39">
        <v>45908.0</v>
      </c>
      <c r="J182" s="91">
        <v>45921.0</v>
      </c>
      <c r="K182" s="41">
        <f t="shared" si="61"/>
        <v>14</v>
      </c>
      <c r="L182" s="41">
        <f t="shared" si="62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4"/>
      <c r="B183" s="1"/>
      <c r="C183" s="34" t="s">
        <v>157</v>
      </c>
      <c r="D183" s="35"/>
      <c r="E183" s="36">
        <v>45810.0</v>
      </c>
      <c r="F183" s="36">
        <v>46022.0</v>
      </c>
      <c r="G183" s="37">
        <f t="shared" si="63"/>
        <v>0.5808219178</v>
      </c>
      <c r="H183" s="38">
        <f t="shared" si="64"/>
        <v>14</v>
      </c>
      <c r="I183" s="39"/>
      <c r="J183" s="91"/>
      <c r="K183" s="41"/>
      <c r="L183" s="41">
        <f t="shared" si="62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4"/>
      <c r="B184" s="1"/>
      <c r="C184" s="34" t="s">
        <v>158</v>
      </c>
      <c r="D184" s="35"/>
      <c r="E184" s="36">
        <v>45750.0</v>
      </c>
      <c r="F184" s="36">
        <v>46022.0</v>
      </c>
      <c r="G184" s="37">
        <f t="shared" si="63"/>
        <v>0.7452054795</v>
      </c>
      <c r="H184" s="38">
        <f t="shared" si="64"/>
        <v>14</v>
      </c>
      <c r="I184" s="39"/>
      <c r="J184" s="91"/>
      <c r="K184" s="41"/>
      <c r="L184" s="41">
        <f t="shared" si="62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4"/>
      <c r="B185" s="1"/>
      <c r="C185" s="44"/>
      <c r="D185" s="45"/>
      <c r="E185" s="46"/>
      <c r="F185" s="46"/>
      <c r="G185" s="47"/>
      <c r="H185" s="48"/>
      <c r="I185" s="53"/>
      <c r="J185" s="53"/>
      <c r="K185" s="49"/>
      <c r="L185" s="49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4"/>
      <c r="B186" s="1"/>
      <c r="C186" s="28" t="s">
        <v>88</v>
      </c>
      <c r="D186" s="51"/>
      <c r="E186" s="33"/>
      <c r="F186" s="33"/>
      <c r="G186" s="33"/>
      <c r="H186" s="33"/>
      <c r="I186" s="33"/>
      <c r="J186" s="33"/>
      <c r="K186" s="32"/>
      <c r="L186" s="3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4"/>
      <c r="B187" s="1"/>
      <c r="C187" s="28"/>
      <c r="D187" s="51"/>
      <c r="E187" s="33"/>
      <c r="F187" s="33"/>
      <c r="G187" s="33"/>
      <c r="H187" s="33"/>
      <c r="I187" s="33"/>
      <c r="J187" s="33"/>
      <c r="K187" s="32"/>
      <c r="L187" s="3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4"/>
      <c r="B188" s="1"/>
      <c r="C188" s="34" t="s">
        <v>89</v>
      </c>
      <c r="D188" s="35">
        <v>16.0</v>
      </c>
      <c r="E188" s="36">
        <v>41453.0</v>
      </c>
      <c r="F188" s="36">
        <v>45657.0</v>
      </c>
      <c r="G188" s="37">
        <f>+(F188-E188)/365</f>
        <v>11.51780822</v>
      </c>
      <c r="H188" s="38">
        <f>+IF((F188-E188)&lt;(182.5),((F188-E188)/30*24)/20,IF(AND(G188&gt;0.5,G188&lt;=5),14,IF(AND(G188&gt;5,G188&lt;=10),21,IF(AND(G188&gt;10,G188&lt;=20),28,35))))</f>
        <v>28</v>
      </c>
      <c r="I188" s="39">
        <v>45698.0</v>
      </c>
      <c r="J188" s="91">
        <v>45711.0</v>
      </c>
      <c r="K188" s="41">
        <f t="shared" ref="K188:K200" si="65">IF(I188="","",+J188-I188+1)</f>
        <v>14</v>
      </c>
      <c r="L188" s="41">
        <f t="shared" ref="L188:L200" si="66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75" customHeight="1">
      <c r="A189" s="4"/>
      <c r="B189" s="1"/>
      <c r="C189" s="34" t="s">
        <v>89</v>
      </c>
      <c r="D189" s="35"/>
      <c r="E189" s="36"/>
      <c r="F189" s="36"/>
      <c r="G189" s="42"/>
      <c r="H189" s="43">
        <v>30.0</v>
      </c>
      <c r="I189" s="39">
        <v>45845.0</v>
      </c>
      <c r="J189" s="91">
        <v>45851.0</v>
      </c>
      <c r="K189" s="41">
        <f t="shared" si="65"/>
        <v>7</v>
      </c>
      <c r="L189" s="41">
        <f t="shared" si="66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75" customHeight="1">
      <c r="A190" s="4"/>
      <c r="B190" s="1"/>
      <c r="C190" s="34" t="s">
        <v>130</v>
      </c>
      <c r="D190" s="35"/>
      <c r="E190" s="36">
        <v>45064.0</v>
      </c>
      <c r="F190" s="36">
        <v>45657.0</v>
      </c>
      <c r="G190" s="42">
        <f t="shared" ref="G190:G194" si="67">+(F190-E190)/365</f>
        <v>1.624657534</v>
      </c>
      <c r="H190" s="43">
        <f t="shared" ref="H190:H194" si="68">+IF((F190-E190)&lt;(182.5),((F190-E190)/30*24)/20,IF(AND(G190&gt;0.5,G190&lt;=5),14,IF(AND(G190&gt;5,G190&lt;=10),21,IF(AND(G190&gt;10,G190&lt;=20),28,35))))</f>
        <v>14</v>
      </c>
      <c r="I190" s="39">
        <v>45691.0</v>
      </c>
      <c r="J190" s="91">
        <v>45698.0</v>
      </c>
      <c r="K190" s="41">
        <f t="shared" si="65"/>
        <v>8</v>
      </c>
      <c r="L190" s="41">
        <f t="shared" si="66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75" customHeight="1">
      <c r="A191" s="4"/>
      <c r="B191" s="1"/>
      <c r="C191" s="34" t="s">
        <v>159</v>
      </c>
      <c r="D191" s="35"/>
      <c r="E191" s="36">
        <v>45548.0</v>
      </c>
      <c r="F191" s="36">
        <v>45657.0</v>
      </c>
      <c r="G191" s="42">
        <f t="shared" si="67"/>
        <v>0.298630137</v>
      </c>
      <c r="H191" s="43">
        <f t="shared" si="68"/>
        <v>4.36</v>
      </c>
      <c r="I191" s="39">
        <v>45705.0</v>
      </c>
      <c r="J191" s="91">
        <v>45711.0</v>
      </c>
      <c r="K191" s="41">
        <f t="shared" si="65"/>
        <v>7</v>
      </c>
      <c r="L191" s="41">
        <f t="shared" si="66"/>
        <v>-2.64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75" customHeight="1">
      <c r="A192" s="4"/>
      <c r="B192" s="1"/>
      <c r="C192" s="34" t="s">
        <v>91</v>
      </c>
      <c r="D192" s="35"/>
      <c r="E192" s="36">
        <v>43892.0</v>
      </c>
      <c r="F192" s="36">
        <v>45657.0</v>
      </c>
      <c r="G192" s="42">
        <f t="shared" si="67"/>
        <v>4.835616438</v>
      </c>
      <c r="H192" s="43">
        <f t="shared" si="68"/>
        <v>14</v>
      </c>
      <c r="I192" s="39">
        <v>45698.0</v>
      </c>
      <c r="J192" s="91">
        <v>45711.0</v>
      </c>
      <c r="K192" s="41">
        <f t="shared" si="65"/>
        <v>14</v>
      </c>
      <c r="L192" s="41">
        <f t="shared" si="66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75" customHeight="1">
      <c r="A193" s="4"/>
      <c r="B193" s="1"/>
      <c r="C193" s="34" t="s">
        <v>92</v>
      </c>
      <c r="D193" s="35"/>
      <c r="E193" s="36">
        <v>43892.0</v>
      </c>
      <c r="F193" s="36">
        <v>45657.0</v>
      </c>
      <c r="G193" s="42">
        <f t="shared" si="67"/>
        <v>4.835616438</v>
      </c>
      <c r="H193" s="43">
        <f t="shared" si="68"/>
        <v>14</v>
      </c>
      <c r="I193" s="39">
        <v>45705.0</v>
      </c>
      <c r="J193" s="91">
        <v>45718.0</v>
      </c>
      <c r="K193" s="41">
        <f t="shared" si="65"/>
        <v>14</v>
      </c>
      <c r="L193" s="41">
        <f t="shared" si="66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75" customHeight="1">
      <c r="A194" s="4"/>
      <c r="B194" s="1"/>
      <c r="C194" s="34" t="s">
        <v>118</v>
      </c>
      <c r="D194" s="35"/>
      <c r="E194" s="36">
        <v>45170.0</v>
      </c>
      <c r="F194" s="36">
        <v>45657.0</v>
      </c>
      <c r="G194" s="54">
        <f t="shared" si="67"/>
        <v>1.334246575</v>
      </c>
      <c r="H194" s="38">
        <f t="shared" si="68"/>
        <v>14</v>
      </c>
      <c r="I194" s="39">
        <v>45686.0</v>
      </c>
      <c r="J194" s="91">
        <v>45694.0</v>
      </c>
      <c r="K194" s="41">
        <f t="shared" si="65"/>
        <v>9</v>
      </c>
      <c r="L194" s="41">
        <f t="shared" si="66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75" customHeight="1">
      <c r="A195" s="4"/>
      <c r="B195" s="1"/>
      <c r="C195" s="34" t="s">
        <v>118</v>
      </c>
      <c r="D195" s="35"/>
      <c r="E195" s="36"/>
      <c r="F195" s="36"/>
      <c r="G195" s="42"/>
      <c r="H195" s="43">
        <v>5.0</v>
      </c>
      <c r="I195" s="39">
        <v>45894.0</v>
      </c>
      <c r="J195" s="91">
        <v>45898.0</v>
      </c>
      <c r="K195" s="41">
        <f t="shared" si="65"/>
        <v>5</v>
      </c>
      <c r="L195" s="41">
        <f t="shared" si="66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75" customHeight="1">
      <c r="A196" s="4"/>
      <c r="B196" s="1"/>
      <c r="C196" s="34" t="s">
        <v>94</v>
      </c>
      <c r="D196" s="35"/>
      <c r="E196" s="36">
        <v>43833.0</v>
      </c>
      <c r="F196" s="36">
        <v>45657.0</v>
      </c>
      <c r="G196" s="42">
        <f t="shared" ref="G196:G202" si="69">+(F196-E196)/365</f>
        <v>4.997260274</v>
      </c>
      <c r="H196" s="43">
        <f t="shared" ref="H196:H202" si="70">+IF((F196-E196)&lt;(182.5),((F196-E196)/30*24)/20,IF(AND(G196&gt;0.5,G196&lt;=5),14,IF(AND(G196&gt;5,G196&lt;=10),21,IF(AND(G196&gt;10,G196&lt;=20),28,35))))</f>
        <v>14</v>
      </c>
      <c r="I196" s="39">
        <v>45663.0</v>
      </c>
      <c r="J196" s="91">
        <v>45676.0</v>
      </c>
      <c r="K196" s="41">
        <f t="shared" si="65"/>
        <v>14</v>
      </c>
      <c r="L196" s="41">
        <f t="shared" si="66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75" customHeight="1">
      <c r="A197" s="4"/>
      <c r="B197" s="1"/>
      <c r="C197" s="34" t="s">
        <v>95</v>
      </c>
      <c r="D197" s="35"/>
      <c r="E197" s="36">
        <v>43833.0</v>
      </c>
      <c r="F197" s="36">
        <v>45657.0</v>
      </c>
      <c r="G197" s="42">
        <f t="shared" si="69"/>
        <v>4.997260274</v>
      </c>
      <c r="H197" s="43">
        <f t="shared" si="70"/>
        <v>14</v>
      </c>
      <c r="I197" s="39">
        <v>45677.0</v>
      </c>
      <c r="J197" s="91">
        <v>45690.0</v>
      </c>
      <c r="K197" s="41">
        <f t="shared" si="65"/>
        <v>14</v>
      </c>
      <c r="L197" s="41">
        <f t="shared" si="66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75" customHeight="1">
      <c r="A198" s="4"/>
      <c r="B198" s="1"/>
      <c r="C198" s="34" t="s">
        <v>96</v>
      </c>
      <c r="D198" s="35">
        <v>14.0</v>
      </c>
      <c r="E198" s="36">
        <v>43833.0</v>
      </c>
      <c r="F198" s="36">
        <v>45657.0</v>
      </c>
      <c r="G198" s="42">
        <f t="shared" si="69"/>
        <v>4.997260274</v>
      </c>
      <c r="H198" s="43">
        <f t="shared" si="70"/>
        <v>14</v>
      </c>
      <c r="I198" s="66">
        <v>45677.0</v>
      </c>
      <c r="J198" s="67">
        <v>45690.0</v>
      </c>
      <c r="K198" s="41">
        <f t="shared" si="65"/>
        <v>14</v>
      </c>
      <c r="L198" s="41">
        <f t="shared" si="66"/>
        <v>14</v>
      </c>
      <c r="M198" s="9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75" customHeight="1">
      <c r="A199" s="4"/>
      <c r="B199" s="1"/>
      <c r="C199" s="34" t="s">
        <v>97</v>
      </c>
      <c r="D199" s="35"/>
      <c r="E199" s="36">
        <v>43833.0</v>
      </c>
      <c r="F199" s="36">
        <v>45657.0</v>
      </c>
      <c r="G199" s="42">
        <f t="shared" si="69"/>
        <v>4.997260274</v>
      </c>
      <c r="H199" s="43">
        <f t="shared" si="70"/>
        <v>14</v>
      </c>
      <c r="I199" s="39">
        <v>45705.0</v>
      </c>
      <c r="J199" s="91">
        <v>45718.0</v>
      </c>
      <c r="K199" s="41">
        <f t="shared" si="65"/>
        <v>14</v>
      </c>
      <c r="L199" s="41">
        <f t="shared" si="66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75" customHeight="1">
      <c r="A200" s="4"/>
      <c r="B200" s="1"/>
      <c r="C200" s="34" t="s">
        <v>160</v>
      </c>
      <c r="D200" s="35"/>
      <c r="E200" s="36">
        <v>45432.0</v>
      </c>
      <c r="F200" s="36">
        <v>45657.0</v>
      </c>
      <c r="G200" s="42">
        <f t="shared" si="69"/>
        <v>0.6164383562</v>
      </c>
      <c r="H200" s="43">
        <f t="shared" si="70"/>
        <v>14</v>
      </c>
      <c r="I200" s="39">
        <v>45684.0</v>
      </c>
      <c r="J200" s="91">
        <v>45697.0</v>
      </c>
      <c r="K200" s="41">
        <f t="shared" si="65"/>
        <v>14</v>
      </c>
      <c r="L200" s="41">
        <f t="shared" si="66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75" customHeight="1">
      <c r="A201" s="4"/>
      <c r="B201" s="1"/>
      <c r="C201" s="34" t="s">
        <v>161</v>
      </c>
      <c r="D201" s="35"/>
      <c r="E201" s="36">
        <v>45691.0</v>
      </c>
      <c r="F201" s="36">
        <v>46022.0</v>
      </c>
      <c r="G201" s="42">
        <f t="shared" si="69"/>
        <v>0.9068493151</v>
      </c>
      <c r="H201" s="43">
        <f t="shared" si="70"/>
        <v>14</v>
      </c>
      <c r="I201" s="39"/>
      <c r="J201" s="91"/>
      <c r="K201" s="41"/>
      <c r="L201" s="4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75" customHeight="1">
      <c r="A202" s="4"/>
      <c r="B202" s="1"/>
      <c r="C202" s="34" t="s">
        <v>162</v>
      </c>
      <c r="D202" s="35"/>
      <c r="E202" s="36">
        <v>45490.0</v>
      </c>
      <c r="F202" s="36">
        <v>45657.0</v>
      </c>
      <c r="G202" s="42">
        <f t="shared" si="69"/>
        <v>0.4575342466</v>
      </c>
      <c r="H202" s="43">
        <f t="shared" si="70"/>
        <v>6.68</v>
      </c>
      <c r="I202" s="39">
        <v>45649.0</v>
      </c>
      <c r="J202" s="91">
        <v>45655.0</v>
      </c>
      <c r="K202" s="41">
        <f>IF(I202="","",+J202-I202+1)</f>
        <v>7</v>
      </c>
      <c r="L202" s="41">
        <f>IF(K202&lt;&gt;"",D202+H202-K202,H202)</f>
        <v>-0.32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1"/>
      <c r="C203" s="68"/>
      <c r="D203" s="68"/>
      <c r="E203" s="69"/>
      <c r="F203" s="69"/>
      <c r="G203" s="70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1"/>
      <c r="C204" s="90"/>
      <c r="D204" s="1"/>
      <c r="E204" s="2"/>
      <c r="F204" s="2"/>
      <c r="G204" s="3"/>
      <c r="H204" s="68"/>
      <c r="I204" s="69"/>
      <c r="J204" s="69"/>
      <c r="K204" s="70" t="str">
        <f t="shared" ref="K204:K322" si="71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1"/>
      <c r="C205" s="34" t="s">
        <v>96</v>
      </c>
      <c r="D205" s="35"/>
      <c r="E205" s="36">
        <v>43833.0</v>
      </c>
      <c r="F205" s="36">
        <v>45657.0</v>
      </c>
      <c r="G205" s="54">
        <f>+(F205-E205)/365</f>
        <v>4.997260274</v>
      </c>
      <c r="H205" s="38">
        <f>+IF((F205-E205)&lt;(182.5),((F205-E205)/30*24)/20,IF(AND(G205&gt;0.5,G205&lt;=5),14,IF(AND(G205&gt;5,G205&lt;=10),21,IF(AND(G205&gt;10,G205&lt;=20),28,35))))</f>
        <v>14</v>
      </c>
      <c r="I205" s="66">
        <v>45551.0</v>
      </c>
      <c r="J205" s="67">
        <v>45564.0</v>
      </c>
      <c r="K205" s="41">
        <f t="shared" si="71"/>
        <v>14</v>
      </c>
      <c r="L205" s="41">
        <f>IF(K205&lt;&gt;"",D205+H205-K205,H205)</f>
        <v>0</v>
      </c>
      <c r="M205" s="96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1"/>
      <c r="C206" s="1"/>
      <c r="D206" s="1"/>
      <c r="E206" s="2"/>
      <c r="F206" s="2"/>
      <c r="G206" s="3"/>
      <c r="H206" s="68"/>
      <c r="I206" s="69"/>
      <c r="J206" s="69"/>
      <c r="K206" s="70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1"/>
      <c r="C207" s="1"/>
      <c r="D207" s="1"/>
      <c r="E207" s="2"/>
      <c r="F207" s="2"/>
      <c r="G207" s="3"/>
      <c r="H207" s="68"/>
      <c r="I207" s="69"/>
      <c r="J207" s="69"/>
      <c r="K207" s="70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1"/>
      <c r="C208" s="1"/>
      <c r="D208" s="1"/>
      <c r="E208" s="2"/>
      <c r="F208" s="2"/>
      <c r="G208" s="3"/>
      <c r="H208" s="68"/>
      <c r="I208" s="69"/>
      <c r="J208" s="69"/>
      <c r="K208" s="70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1"/>
      <c r="C209" s="1"/>
      <c r="D209" s="1"/>
      <c r="E209" s="2"/>
      <c r="F209" s="2"/>
      <c r="G209" s="3"/>
      <c r="H209" s="68"/>
      <c r="I209" s="69"/>
      <c r="J209" s="69"/>
      <c r="K209" s="70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1"/>
      <c r="C210" s="1"/>
      <c r="D210" s="1"/>
      <c r="E210" s="2"/>
      <c r="F210" s="2"/>
      <c r="G210" s="3"/>
      <c r="H210" s="68"/>
      <c r="I210" s="69"/>
      <c r="J210" s="69"/>
      <c r="K210" s="70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1"/>
      <c r="C211" s="1"/>
      <c r="D211" s="1"/>
      <c r="E211" s="2"/>
      <c r="F211" s="2"/>
      <c r="G211" s="3"/>
      <c r="H211" s="68"/>
      <c r="I211" s="69"/>
      <c r="J211" s="69"/>
      <c r="K211" s="70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1"/>
      <c r="C212" s="1"/>
      <c r="D212" s="1"/>
      <c r="E212" s="2"/>
      <c r="F212" s="2"/>
      <c r="G212" s="3"/>
      <c r="H212" s="68"/>
      <c r="I212" s="69"/>
      <c r="J212" s="69"/>
      <c r="K212" s="70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1"/>
      <c r="C213" s="1"/>
      <c r="D213" s="1"/>
      <c r="E213" s="2"/>
      <c r="F213" s="2"/>
      <c r="G213" s="3"/>
      <c r="H213" s="68"/>
      <c r="I213" s="69"/>
      <c r="J213" s="69"/>
      <c r="K213" s="70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1"/>
      <c r="C214" s="1"/>
      <c r="D214" s="1"/>
      <c r="E214" s="2"/>
      <c r="F214" s="2"/>
      <c r="G214" s="3"/>
      <c r="H214" s="68"/>
      <c r="I214" s="69"/>
      <c r="J214" s="69"/>
      <c r="K214" s="70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1"/>
      <c r="C215" s="1"/>
      <c r="D215" s="1"/>
      <c r="E215" s="2"/>
      <c r="F215" s="2"/>
      <c r="G215" s="3"/>
      <c r="H215" s="68"/>
      <c r="I215" s="69"/>
      <c r="J215" s="69"/>
      <c r="K215" s="70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1"/>
      <c r="C216" s="1"/>
      <c r="D216" s="1"/>
      <c r="E216" s="2"/>
      <c r="F216" s="2"/>
      <c r="G216" s="3"/>
      <c r="H216" s="68"/>
      <c r="I216" s="69"/>
      <c r="J216" s="69"/>
      <c r="K216" s="70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1"/>
      <c r="C217" s="1"/>
      <c r="D217" s="1"/>
      <c r="E217" s="2"/>
      <c r="F217" s="2"/>
      <c r="G217" s="3"/>
      <c r="H217" s="68"/>
      <c r="I217" s="69"/>
      <c r="J217" s="69"/>
      <c r="K217" s="70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1"/>
      <c r="C218" s="1"/>
      <c r="D218" s="1"/>
      <c r="E218" s="2"/>
      <c r="F218" s="2"/>
      <c r="G218" s="3"/>
      <c r="H218" s="68"/>
      <c r="I218" s="69"/>
      <c r="J218" s="69"/>
      <c r="K218" s="70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1"/>
      <c r="C219" s="1"/>
      <c r="D219" s="1"/>
      <c r="E219" s="2"/>
      <c r="F219" s="2"/>
      <c r="G219" s="3"/>
      <c r="H219" s="68"/>
      <c r="I219" s="69"/>
      <c r="J219" s="69"/>
      <c r="K219" s="70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1"/>
      <c r="C220" s="1"/>
      <c r="D220" s="1"/>
      <c r="E220" s="2"/>
      <c r="F220" s="2"/>
      <c r="G220" s="3"/>
      <c r="H220" s="4"/>
      <c r="I220" s="69"/>
      <c r="J220" s="69"/>
      <c r="K220" s="70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1"/>
      <c r="C221" s="1"/>
      <c r="D221" s="1"/>
      <c r="E221" s="2"/>
      <c r="F221" s="2"/>
      <c r="G221" s="3"/>
      <c r="H221" s="4"/>
      <c r="I221" s="69"/>
      <c r="J221" s="69"/>
      <c r="K221" s="70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1"/>
      <c r="C222" s="1"/>
      <c r="D222" s="1"/>
      <c r="E222" s="2"/>
      <c r="F222" s="2"/>
      <c r="G222" s="3"/>
      <c r="H222" s="4"/>
      <c r="I222" s="69"/>
      <c r="J222" s="69"/>
      <c r="K222" s="70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1"/>
      <c r="C223" s="1"/>
      <c r="D223" s="1"/>
      <c r="E223" s="2"/>
      <c r="F223" s="2"/>
      <c r="G223" s="3"/>
      <c r="H223" s="4"/>
      <c r="I223" s="69"/>
      <c r="J223" s="69"/>
      <c r="K223" s="70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1"/>
      <c r="C224" s="1"/>
      <c r="D224" s="1"/>
      <c r="E224" s="2"/>
      <c r="F224" s="2"/>
      <c r="G224" s="3"/>
      <c r="H224" s="4"/>
      <c r="I224" s="69"/>
      <c r="J224" s="69"/>
      <c r="K224" s="70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1"/>
      <c r="C225" s="1"/>
      <c r="D225" s="1"/>
      <c r="E225" s="2"/>
      <c r="F225" s="2"/>
      <c r="G225" s="3"/>
      <c r="H225" s="4"/>
      <c r="I225" s="69"/>
      <c r="J225" s="69"/>
      <c r="K225" s="70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1"/>
      <c r="C226" s="1"/>
      <c r="D226" s="1"/>
      <c r="E226" s="2"/>
      <c r="F226" s="2"/>
      <c r="G226" s="3"/>
      <c r="H226" s="4"/>
      <c r="I226" s="69"/>
      <c r="J226" s="69"/>
      <c r="K226" s="70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1"/>
      <c r="C227" s="1"/>
      <c r="D227" s="1"/>
      <c r="E227" s="2"/>
      <c r="F227" s="2"/>
      <c r="G227" s="3"/>
      <c r="H227" s="4"/>
      <c r="I227" s="69"/>
      <c r="J227" s="69"/>
      <c r="K227" s="70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1"/>
      <c r="C228" s="1"/>
      <c r="D228" s="1"/>
      <c r="E228" s="2"/>
      <c r="F228" s="2"/>
      <c r="G228" s="3"/>
      <c r="H228" s="4"/>
      <c r="I228" s="69"/>
      <c r="J228" s="69"/>
      <c r="K228" s="70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1"/>
      <c r="C229" s="1"/>
      <c r="D229" s="1"/>
      <c r="E229" s="2"/>
      <c r="F229" s="2"/>
      <c r="G229" s="3"/>
      <c r="H229" s="4"/>
      <c r="I229" s="69"/>
      <c r="J229" s="69"/>
      <c r="K229" s="70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1"/>
      <c r="C230" s="1"/>
      <c r="D230" s="1"/>
      <c r="E230" s="2"/>
      <c r="F230" s="2"/>
      <c r="G230" s="3"/>
      <c r="H230" s="4"/>
      <c r="I230" s="69"/>
      <c r="J230" s="69"/>
      <c r="K230" s="70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1"/>
      <c r="C231" s="1"/>
      <c r="D231" s="1"/>
      <c r="E231" s="2"/>
      <c r="F231" s="2"/>
      <c r="G231" s="3"/>
      <c r="H231" s="4"/>
      <c r="I231" s="69"/>
      <c r="J231" s="69"/>
      <c r="K231" s="70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1"/>
      <c r="C232" s="1"/>
      <c r="D232" s="1"/>
      <c r="E232" s="2"/>
      <c r="F232" s="2"/>
      <c r="G232" s="3"/>
      <c r="H232" s="4"/>
      <c r="I232" s="69"/>
      <c r="J232" s="69"/>
      <c r="K232" s="70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1"/>
      <c r="C233" s="1"/>
      <c r="D233" s="1"/>
      <c r="E233" s="2"/>
      <c r="F233" s="2"/>
      <c r="G233" s="3"/>
      <c r="H233" s="4"/>
      <c r="I233" s="69"/>
      <c r="J233" s="69"/>
      <c r="K233" s="70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1"/>
      <c r="C234" s="1"/>
      <c r="D234" s="1"/>
      <c r="E234" s="2"/>
      <c r="F234" s="2"/>
      <c r="G234" s="3"/>
      <c r="H234" s="4"/>
      <c r="I234" s="69"/>
      <c r="J234" s="69"/>
      <c r="K234" s="70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1"/>
      <c r="C235" s="1"/>
      <c r="D235" s="1"/>
      <c r="E235" s="2"/>
      <c r="F235" s="2"/>
      <c r="G235" s="3"/>
      <c r="H235" s="4"/>
      <c r="I235" s="69"/>
      <c r="J235" s="69"/>
      <c r="K235" s="70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1"/>
      <c r="C236" s="1"/>
      <c r="D236" s="1"/>
      <c r="E236" s="2"/>
      <c r="F236" s="2"/>
      <c r="G236" s="3"/>
      <c r="H236" s="4"/>
      <c r="I236" s="69"/>
      <c r="J236" s="69"/>
      <c r="K236" s="70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1"/>
      <c r="C237" s="1"/>
      <c r="D237" s="1"/>
      <c r="E237" s="2"/>
      <c r="F237" s="2"/>
      <c r="G237" s="3"/>
      <c r="H237" s="4"/>
      <c r="I237" s="69"/>
      <c r="J237" s="69"/>
      <c r="K237" s="70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1"/>
      <c r="C238" s="1"/>
      <c r="D238" s="1"/>
      <c r="E238" s="2"/>
      <c r="F238" s="2"/>
      <c r="G238" s="3"/>
      <c r="H238" s="4"/>
      <c r="I238" s="69"/>
      <c r="J238" s="69"/>
      <c r="K238" s="70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1"/>
      <c r="C239" s="1"/>
      <c r="D239" s="1"/>
      <c r="E239" s="2"/>
      <c r="F239" s="2"/>
      <c r="G239" s="3"/>
      <c r="H239" s="4"/>
      <c r="I239" s="69"/>
      <c r="J239" s="71"/>
      <c r="K239" s="70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1"/>
      <c r="C240" s="1"/>
      <c r="D240" s="1"/>
      <c r="E240" s="2"/>
      <c r="F240" s="2"/>
      <c r="G240" s="3"/>
      <c r="H240" s="4"/>
      <c r="I240" s="69"/>
      <c r="J240" s="69"/>
      <c r="K240" s="70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1"/>
      <c r="C241" s="1"/>
      <c r="D241" s="1"/>
      <c r="E241" s="2"/>
      <c r="F241" s="2"/>
      <c r="G241" s="3"/>
      <c r="H241" s="4"/>
      <c r="I241" s="69"/>
      <c r="J241" s="69"/>
      <c r="K241" s="70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1"/>
      <c r="C242" s="1"/>
      <c r="D242" s="1"/>
      <c r="E242" s="2"/>
      <c r="F242" s="2"/>
      <c r="G242" s="3"/>
      <c r="H242" s="4"/>
      <c r="I242" s="69"/>
      <c r="J242" s="69"/>
      <c r="K242" s="70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1"/>
      <c r="C243" s="1"/>
      <c r="D243" s="1"/>
      <c r="E243" s="2"/>
      <c r="F243" s="2"/>
      <c r="G243" s="3"/>
      <c r="H243" s="4"/>
      <c r="I243" s="69"/>
      <c r="J243" s="69"/>
      <c r="K243" s="70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1"/>
      <c r="C244" s="1"/>
      <c r="D244" s="1"/>
      <c r="E244" s="2"/>
      <c r="F244" s="2"/>
      <c r="G244" s="3"/>
      <c r="H244" s="4"/>
      <c r="I244" s="69"/>
      <c r="J244" s="69"/>
      <c r="K244" s="70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1"/>
      <c r="C245" s="1"/>
      <c r="D245" s="1"/>
      <c r="E245" s="2"/>
      <c r="F245" s="2"/>
      <c r="G245" s="3"/>
      <c r="H245" s="4"/>
      <c r="I245" s="69"/>
      <c r="J245" s="69"/>
      <c r="K245" s="70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1"/>
      <c r="C246" s="1"/>
      <c r="D246" s="1"/>
      <c r="E246" s="2"/>
      <c r="F246" s="2"/>
      <c r="G246" s="3"/>
      <c r="H246" s="4"/>
      <c r="I246" s="69"/>
      <c r="J246" s="69"/>
      <c r="K246" s="70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1"/>
      <c r="C247" s="1"/>
      <c r="D247" s="1"/>
      <c r="E247" s="2"/>
      <c r="F247" s="2"/>
      <c r="G247" s="3"/>
      <c r="H247" s="4"/>
      <c r="I247" s="69"/>
      <c r="J247" s="69"/>
      <c r="K247" s="70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1"/>
      <c r="C248" s="1"/>
      <c r="D248" s="1"/>
      <c r="E248" s="2"/>
      <c r="F248" s="2"/>
      <c r="G248" s="3"/>
      <c r="H248" s="4"/>
      <c r="I248" s="69"/>
      <c r="J248" s="69"/>
      <c r="K248" s="70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1"/>
      <c r="C249" s="1"/>
      <c r="D249" s="1"/>
      <c r="E249" s="2"/>
      <c r="F249" s="2"/>
      <c r="G249" s="3"/>
      <c r="H249" s="4"/>
      <c r="I249" s="69"/>
      <c r="J249" s="69"/>
      <c r="K249" s="70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1"/>
      <c r="C250" s="1"/>
      <c r="D250" s="1"/>
      <c r="E250" s="2"/>
      <c r="F250" s="2"/>
      <c r="G250" s="3"/>
      <c r="H250" s="4"/>
      <c r="I250" s="69"/>
      <c r="J250" s="69"/>
      <c r="K250" s="70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1"/>
      <c r="C251" s="1"/>
      <c r="D251" s="1"/>
      <c r="E251" s="2"/>
      <c r="F251" s="2"/>
      <c r="G251" s="3"/>
      <c r="H251" s="4"/>
      <c r="I251" s="69"/>
      <c r="J251" s="69"/>
      <c r="K251" s="70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1"/>
      <c r="C252" s="1"/>
      <c r="D252" s="1"/>
      <c r="E252" s="2"/>
      <c r="F252" s="2"/>
      <c r="G252" s="3"/>
      <c r="H252" s="4"/>
      <c r="I252" s="69"/>
      <c r="J252" s="69"/>
      <c r="K252" s="70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1"/>
      <c r="C253" s="1"/>
      <c r="D253" s="1"/>
      <c r="E253" s="2"/>
      <c r="F253" s="2"/>
      <c r="G253" s="3"/>
      <c r="H253" s="4"/>
      <c r="I253" s="69"/>
      <c r="J253" s="69"/>
      <c r="K253" s="70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1"/>
      <c r="C254" s="1"/>
      <c r="D254" s="1"/>
      <c r="E254" s="2"/>
      <c r="F254" s="2"/>
      <c r="G254" s="3"/>
      <c r="H254" s="4"/>
      <c r="I254" s="69"/>
      <c r="J254" s="69"/>
      <c r="K254" s="70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1"/>
      <c r="C255" s="1"/>
      <c r="D255" s="1"/>
      <c r="E255" s="2"/>
      <c r="F255" s="2"/>
      <c r="G255" s="3"/>
      <c r="H255" s="4"/>
      <c r="I255" s="69"/>
      <c r="J255" s="69"/>
      <c r="K255" s="70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1"/>
      <c r="C256" s="1"/>
      <c r="D256" s="1"/>
      <c r="E256" s="2"/>
      <c r="F256" s="2"/>
      <c r="G256" s="3"/>
      <c r="H256" s="4"/>
      <c r="I256" s="69"/>
      <c r="J256" s="69"/>
      <c r="K256" s="70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1"/>
      <c r="C257" s="1"/>
      <c r="D257" s="1"/>
      <c r="E257" s="2"/>
      <c r="F257" s="2"/>
      <c r="G257" s="3"/>
      <c r="H257" s="4"/>
      <c r="I257" s="69"/>
      <c r="J257" s="69"/>
      <c r="K257" s="70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1"/>
      <c r="C258" s="1"/>
      <c r="D258" s="1"/>
      <c r="E258" s="2"/>
      <c r="F258" s="2"/>
      <c r="G258" s="3"/>
      <c r="H258" s="4"/>
      <c r="I258" s="69"/>
      <c r="J258" s="69"/>
      <c r="K258" s="70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1"/>
      <c r="C259" s="1"/>
      <c r="D259" s="1"/>
      <c r="E259" s="2"/>
      <c r="F259" s="2"/>
      <c r="G259" s="3"/>
      <c r="H259" s="4"/>
      <c r="I259" s="69"/>
      <c r="J259" s="69"/>
      <c r="K259" s="70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1"/>
      <c r="C260" s="1"/>
      <c r="D260" s="1"/>
      <c r="E260" s="2"/>
      <c r="F260" s="2"/>
      <c r="G260" s="3"/>
      <c r="H260" s="4"/>
      <c r="I260" s="69"/>
      <c r="J260" s="69"/>
      <c r="K260" s="70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1"/>
      <c r="C261" s="1"/>
      <c r="D261" s="1"/>
      <c r="E261" s="2"/>
      <c r="F261" s="2"/>
      <c r="G261" s="3"/>
      <c r="H261" s="4"/>
      <c r="I261" s="69"/>
      <c r="J261" s="69"/>
      <c r="K261" s="72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1"/>
      <c r="C262" s="1"/>
      <c r="D262" s="1"/>
      <c r="E262" s="2"/>
      <c r="F262" s="2"/>
      <c r="G262" s="3"/>
      <c r="H262" s="4"/>
      <c r="I262" s="69"/>
      <c r="J262" s="69"/>
      <c r="K262" s="73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1"/>
      <c r="C263" s="1"/>
      <c r="D263" s="1"/>
      <c r="E263" s="2"/>
      <c r="F263" s="2"/>
      <c r="G263" s="3"/>
      <c r="H263" s="4"/>
      <c r="I263" s="69"/>
      <c r="J263" s="69"/>
      <c r="K263" s="73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1"/>
      <c r="C264" s="1"/>
      <c r="D264" s="1"/>
      <c r="E264" s="2"/>
      <c r="F264" s="2"/>
      <c r="G264" s="3"/>
      <c r="H264" s="4"/>
      <c r="I264" s="69"/>
      <c r="J264" s="69"/>
      <c r="K264" s="73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1"/>
      <c r="C265" s="1"/>
      <c r="D265" s="1"/>
      <c r="E265" s="2"/>
      <c r="F265" s="2"/>
      <c r="G265" s="3"/>
      <c r="H265" s="4"/>
      <c r="I265" s="69"/>
      <c r="J265" s="69"/>
      <c r="K265" s="73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1"/>
      <c r="C266" s="1"/>
      <c r="D266" s="1"/>
      <c r="E266" s="2"/>
      <c r="F266" s="2"/>
      <c r="G266" s="3"/>
      <c r="H266" s="4"/>
      <c r="I266" s="69"/>
      <c r="J266" s="69"/>
      <c r="K266" s="73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1"/>
      <c r="C267" s="1"/>
      <c r="D267" s="1"/>
      <c r="E267" s="2"/>
      <c r="F267" s="2"/>
      <c r="G267" s="3"/>
      <c r="H267" s="4"/>
      <c r="I267" s="69"/>
      <c r="J267" s="69"/>
      <c r="K267" s="73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1"/>
      <c r="C268" s="1"/>
      <c r="D268" s="1"/>
      <c r="E268" s="2"/>
      <c r="F268" s="2"/>
      <c r="G268" s="3"/>
      <c r="H268" s="4"/>
      <c r="I268" s="69"/>
      <c r="J268" s="69"/>
      <c r="K268" s="73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1"/>
      <c r="C269" s="1"/>
      <c r="D269" s="1"/>
      <c r="E269" s="2"/>
      <c r="F269" s="2"/>
      <c r="G269" s="3"/>
      <c r="H269" s="4"/>
      <c r="I269" s="69"/>
      <c r="J269" s="69"/>
      <c r="K269" s="73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1"/>
      <c r="C270" s="1"/>
      <c r="D270" s="1"/>
      <c r="E270" s="2"/>
      <c r="F270" s="2"/>
      <c r="G270" s="3"/>
      <c r="H270" s="4"/>
      <c r="I270" s="69"/>
      <c r="J270" s="69"/>
      <c r="K270" s="73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1"/>
      <c r="C271" s="1"/>
      <c r="D271" s="1"/>
      <c r="E271" s="2"/>
      <c r="F271" s="2"/>
      <c r="G271" s="3"/>
      <c r="H271" s="4"/>
      <c r="I271" s="69"/>
      <c r="J271" s="69"/>
      <c r="K271" s="73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1"/>
      <c r="C272" s="1"/>
      <c r="D272" s="1"/>
      <c r="E272" s="2"/>
      <c r="F272" s="2"/>
      <c r="G272" s="3"/>
      <c r="H272" s="4"/>
      <c r="I272" s="69"/>
      <c r="J272" s="69"/>
      <c r="K272" s="73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1"/>
      <c r="C273" s="1"/>
      <c r="D273" s="1"/>
      <c r="E273" s="2"/>
      <c r="F273" s="2"/>
      <c r="G273" s="3"/>
      <c r="H273" s="4"/>
      <c r="I273" s="69"/>
      <c r="J273" s="69"/>
      <c r="K273" s="73" t="str">
        <f t="shared" si="71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1"/>
      <c r="C274" s="1"/>
      <c r="D274" s="1"/>
      <c r="E274" s="2"/>
      <c r="F274" s="2"/>
      <c r="G274" s="3"/>
      <c r="H274" s="4"/>
      <c r="I274" s="69"/>
      <c r="J274" s="69"/>
      <c r="K274" s="73" t="str">
        <f t="shared" si="71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1"/>
      <c r="C275" s="1"/>
      <c r="D275" s="1"/>
      <c r="E275" s="2"/>
      <c r="F275" s="2"/>
      <c r="G275" s="3"/>
      <c r="H275" s="4"/>
      <c r="I275" s="69"/>
      <c r="J275" s="69"/>
      <c r="K275" s="73" t="str">
        <f t="shared" si="71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1"/>
      <c r="C276" s="1"/>
      <c r="D276" s="1"/>
      <c r="E276" s="2"/>
      <c r="F276" s="2"/>
      <c r="G276" s="3"/>
      <c r="H276" s="4"/>
      <c r="I276" s="69"/>
      <c r="J276" s="69"/>
      <c r="K276" s="73" t="str">
        <f t="shared" si="71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1"/>
      <c r="C277" s="1"/>
      <c r="D277" s="1"/>
      <c r="E277" s="2"/>
      <c r="F277" s="2"/>
      <c r="G277" s="3"/>
      <c r="H277" s="4"/>
      <c r="I277" s="69"/>
      <c r="J277" s="69"/>
      <c r="K277" s="73" t="str">
        <f t="shared" si="71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1"/>
      <c r="C278" s="1"/>
      <c r="D278" s="1"/>
      <c r="E278" s="2"/>
      <c r="F278" s="2"/>
      <c r="G278" s="3"/>
      <c r="H278" s="4"/>
      <c r="I278" s="69"/>
      <c r="J278" s="69"/>
      <c r="K278" s="73" t="str">
        <f t="shared" si="71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1"/>
      <c r="C279" s="1"/>
      <c r="D279" s="1"/>
      <c r="E279" s="2"/>
      <c r="F279" s="2"/>
      <c r="G279" s="3"/>
      <c r="H279" s="4"/>
      <c r="I279" s="69"/>
      <c r="J279" s="69"/>
      <c r="K279" s="73" t="str">
        <f t="shared" si="71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1"/>
      <c r="C280" s="1"/>
      <c r="D280" s="1"/>
      <c r="E280" s="2"/>
      <c r="F280" s="2"/>
      <c r="G280" s="3"/>
      <c r="H280" s="4"/>
      <c r="I280" s="69"/>
      <c r="J280" s="69"/>
      <c r="K280" s="73" t="str">
        <f t="shared" si="71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1"/>
      <c r="C281" s="1"/>
      <c r="D281" s="1"/>
      <c r="E281" s="2"/>
      <c r="F281" s="2"/>
      <c r="G281" s="3"/>
      <c r="H281" s="4"/>
      <c r="I281" s="69"/>
      <c r="J281" s="69"/>
      <c r="K281" s="73" t="str">
        <f t="shared" si="71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1"/>
      <c r="C282" s="1"/>
      <c r="D282" s="1"/>
      <c r="E282" s="2"/>
      <c r="F282" s="2"/>
      <c r="G282" s="3"/>
      <c r="H282" s="4"/>
      <c r="I282" s="69"/>
      <c r="J282" s="69"/>
      <c r="K282" s="73" t="str">
        <f t="shared" si="71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1"/>
      <c r="C283" s="1"/>
      <c r="D283" s="1"/>
      <c r="E283" s="2"/>
      <c r="F283" s="2"/>
      <c r="G283" s="3"/>
      <c r="H283" s="4"/>
      <c r="I283" s="69"/>
      <c r="J283" s="69"/>
      <c r="K283" s="73" t="str">
        <f t="shared" si="71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1"/>
      <c r="C284" s="1"/>
      <c r="D284" s="1"/>
      <c r="E284" s="2"/>
      <c r="F284" s="2"/>
      <c r="G284" s="3"/>
      <c r="H284" s="4"/>
      <c r="I284" s="69"/>
      <c r="J284" s="69"/>
      <c r="K284" s="73" t="str">
        <f t="shared" si="71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1"/>
      <c r="C285" s="1"/>
      <c r="D285" s="1"/>
      <c r="E285" s="2"/>
      <c r="F285" s="2"/>
      <c r="G285" s="3"/>
      <c r="H285" s="4"/>
      <c r="I285" s="69"/>
      <c r="J285" s="69"/>
      <c r="K285" s="73" t="str">
        <f t="shared" si="71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1"/>
      <c r="C286" s="1"/>
      <c r="D286" s="1"/>
      <c r="E286" s="2"/>
      <c r="F286" s="2"/>
      <c r="G286" s="3"/>
      <c r="H286" s="4"/>
      <c r="I286" s="69"/>
      <c r="J286" s="69"/>
      <c r="K286" s="73" t="str">
        <f t="shared" si="71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1"/>
      <c r="C287" s="1"/>
      <c r="D287" s="1"/>
      <c r="E287" s="2"/>
      <c r="F287" s="2"/>
      <c r="G287" s="3"/>
      <c r="H287" s="4"/>
      <c r="I287" s="69"/>
      <c r="J287" s="69"/>
      <c r="K287" s="73" t="str">
        <f t="shared" si="71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1"/>
      <c r="C288" s="1"/>
      <c r="D288" s="1"/>
      <c r="E288" s="2"/>
      <c r="F288" s="2"/>
      <c r="G288" s="3"/>
      <c r="H288" s="4"/>
      <c r="I288" s="69"/>
      <c r="J288" s="69"/>
      <c r="K288" s="73" t="str">
        <f t="shared" si="71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1"/>
      <c r="C289" s="1"/>
      <c r="D289" s="1"/>
      <c r="E289" s="2"/>
      <c r="F289" s="2"/>
      <c r="G289" s="3"/>
      <c r="H289" s="4"/>
      <c r="I289" s="69"/>
      <c r="J289" s="69"/>
      <c r="K289" s="73" t="str">
        <f t="shared" si="71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1"/>
      <c r="C290" s="1"/>
      <c r="D290" s="1"/>
      <c r="E290" s="2"/>
      <c r="F290" s="2"/>
      <c r="G290" s="3"/>
      <c r="H290" s="4"/>
      <c r="I290" s="69"/>
      <c r="J290" s="69"/>
      <c r="K290" s="73" t="str">
        <f t="shared" si="71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1"/>
      <c r="C291" s="1"/>
      <c r="D291" s="1"/>
      <c r="E291" s="2"/>
      <c r="F291" s="2"/>
      <c r="G291" s="3"/>
      <c r="H291" s="4"/>
      <c r="I291" s="69"/>
      <c r="J291" s="69"/>
      <c r="K291" s="73" t="str">
        <f t="shared" si="71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1"/>
      <c r="C292" s="1"/>
      <c r="D292" s="1"/>
      <c r="E292" s="2"/>
      <c r="F292" s="2"/>
      <c r="G292" s="3"/>
      <c r="H292" s="4"/>
      <c r="I292" s="69"/>
      <c r="J292" s="69"/>
      <c r="K292" s="73" t="str">
        <f t="shared" si="71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1"/>
      <c r="C293" s="1"/>
      <c r="D293" s="1"/>
      <c r="E293" s="2"/>
      <c r="F293" s="2"/>
      <c r="G293" s="3"/>
      <c r="H293" s="4"/>
      <c r="I293" s="69"/>
      <c r="J293" s="69"/>
      <c r="K293" s="73" t="str">
        <f t="shared" si="71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1"/>
      <c r="C294" s="1"/>
      <c r="D294" s="1"/>
      <c r="E294" s="2"/>
      <c r="F294" s="2"/>
      <c r="G294" s="3"/>
      <c r="H294" s="4"/>
      <c r="I294" s="69"/>
      <c r="J294" s="69"/>
      <c r="K294" s="73" t="str">
        <f t="shared" si="71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1"/>
      <c r="C295" s="1"/>
      <c r="D295" s="1"/>
      <c r="E295" s="2"/>
      <c r="F295" s="2"/>
      <c r="G295" s="3"/>
      <c r="H295" s="4"/>
      <c r="I295" s="69"/>
      <c r="J295" s="69"/>
      <c r="K295" s="73" t="str">
        <f t="shared" si="71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1"/>
      <c r="C296" s="1"/>
      <c r="D296" s="1"/>
      <c r="E296" s="2"/>
      <c r="F296" s="2"/>
      <c r="G296" s="3"/>
      <c r="H296" s="4"/>
      <c r="I296" s="69"/>
      <c r="J296" s="69"/>
      <c r="K296" s="73" t="str">
        <f t="shared" si="71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1"/>
      <c r="C297" s="1"/>
      <c r="D297" s="1"/>
      <c r="E297" s="2"/>
      <c r="F297" s="2"/>
      <c r="G297" s="3"/>
      <c r="H297" s="4"/>
      <c r="I297" s="69"/>
      <c r="J297" s="69"/>
      <c r="K297" s="73" t="str">
        <f t="shared" si="71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1"/>
      <c r="C298" s="1"/>
      <c r="D298" s="1"/>
      <c r="E298" s="2"/>
      <c r="F298" s="2"/>
      <c r="G298" s="3"/>
      <c r="H298" s="4"/>
      <c r="I298" s="69"/>
      <c r="J298" s="69"/>
      <c r="K298" s="73" t="str">
        <f t="shared" si="71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1"/>
      <c r="C299" s="1"/>
      <c r="D299" s="1"/>
      <c r="E299" s="2"/>
      <c r="F299" s="2"/>
      <c r="G299" s="3"/>
      <c r="H299" s="4"/>
      <c r="I299" s="69"/>
      <c r="J299" s="69"/>
      <c r="K299" s="73" t="str">
        <f t="shared" si="71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1"/>
      <c r="C300" s="1"/>
      <c r="D300" s="1"/>
      <c r="E300" s="2"/>
      <c r="F300" s="2"/>
      <c r="G300" s="3"/>
      <c r="H300" s="4"/>
      <c r="I300" s="69"/>
      <c r="J300" s="69"/>
      <c r="K300" s="73" t="str">
        <f t="shared" si="71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1"/>
      <c r="C301" s="1"/>
      <c r="D301" s="1"/>
      <c r="E301" s="2"/>
      <c r="F301" s="2"/>
      <c r="G301" s="3"/>
      <c r="H301" s="4"/>
      <c r="I301" s="69"/>
      <c r="J301" s="69"/>
      <c r="K301" s="73" t="str">
        <f t="shared" si="71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1"/>
      <c r="C302" s="1"/>
      <c r="D302" s="1"/>
      <c r="E302" s="2"/>
      <c r="F302" s="2"/>
      <c r="G302" s="3"/>
      <c r="H302" s="4"/>
      <c r="I302" s="69"/>
      <c r="J302" s="69"/>
      <c r="K302" s="73" t="str">
        <f t="shared" si="71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1"/>
      <c r="C303" s="1"/>
      <c r="D303" s="1"/>
      <c r="E303" s="2"/>
      <c r="F303" s="2"/>
      <c r="G303" s="3"/>
      <c r="H303" s="4"/>
      <c r="I303" s="69"/>
      <c r="J303" s="69"/>
      <c r="K303" s="73" t="str">
        <f t="shared" si="71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1"/>
      <c r="C304" s="1"/>
      <c r="D304" s="1"/>
      <c r="E304" s="2"/>
      <c r="F304" s="2"/>
      <c r="G304" s="3"/>
      <c r="H304" s="4"/>
      <c r="I304" s="69"/>
      <c r="J304" s="69"/>
      <c r="K304" s="73" t="str">
        <f t="shared" si="71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1"/>
      <c r="C305" s="1"/>
      <c r="D305" s="1"/>
      <c r="E305" s="2"/>
      <c r="F305" s="2"/>
      <c r="G305" s="3"/>
      <c r="H305" s="4"/>
      <c r="I305" s="69"/>
      <c r="J305" s="69"/>
      <c r="K305" s="73" t="str">
        <f t="shared" si="71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1"/>
      <c r="C306" s="1"/>
      <c r="D306" s="1"/>
      <c r="E306" s="2"/>
      <c r="F306" s="2"/>
      <c r="G306" s="3"/>
      <c r="H306" s="4"/>
      <c r="I306" s="69"/>
      <c r="J306" s="69"/>
      <c r="K306" s="73" t="str">
        <f t="shared" si="71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1"/>
      <c r="C307" s="1"/>
      <c r="D307" s="1"/>
      <c r="E307" s="2"/>
      <c r="F307" s="2"/>
      <c r="G307" s="3"/>
      <c r="H307" s="4"/>
      <c r="I307" s="69"/>
      <c r="J307" s="69"/>
      <c r="K307" s="73" t="str">
        <f t="shared" si="71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1"/>
      <c r="C308" s="1"/>
      <c r="D308" s="1"/>
      <c r="E308" s="2"/>
      <c r="F308" s="2"/>
      <c r="G308" s="3"/>
      <c r="H308" s="4"/>
      <c r="I308" s="69"/>
      <c r="J308" s="69"/>
      <c r="K308" s="73" t="str">
        <f t="shared" si="71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1"/>
      <c r="C309" s="1"/>
      <c r="D309" s="1"/>
      <c r="E309" s="2"/>
      <c r="F309" s="2"/>
      <c r="G309" s="3"/>
      <c r="H309" s="4"/>
      <c r="I309" s="69"/>
      <c r="J309" s="69"/>
      <c r="K309" s="73" t="str">
        <f t="shared" si="71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1"/>
      <c r="C310" s="1"/>
      <c r="D310" s="1"/>
      <c r="E310" s="2"/>
      <c r="F310" s="2"/>
      <c r="G310" s="3"/>
      <c r="H310" s="4"/>
      <c r="I310" s="69"/>
      <c r="J310" s="69"/>
      <c r="K310" s="73" t="str">
        <f t="shared" si="71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1"/>
      <c r="C311" s="1"/>
      <c r="D311" s="1"/>
      <c r="E311" s="2"/>
      <c r="F311" s="2"/>
      <c r="G311" s="3"/>
      <c r="H311" s="4"/>
      <c r="I311" s="69"/>
      <c r="J311" s="69"/>
      <c r="K311" s="73" t="str">
        <f t="shared" si="71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1"/>
      <c r="C312" s="1"/>
      <c r="D312" s="1"/>
      <c r="E312" s="2"/>
      <c r="F312" s="2"/>
      <c r="G312" s="3"/>
      <c r="H312" s="4"/>
      <c r="I312" s="69"/>
      <c r="J312" s="69"/>
      <c r="K312" s="73" t="str">
        <f t="shared" si="71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1"/>
      <c r="C313" s="1"/>
      <c r="D313" s="1"/>
      <c r="E313" s="2"/>
      <c r="F313" s="2"/>
      <c r="G313" s="3"/>
      <c r="H313" s="4"/>
      <c r="I313" s="69"/>
      <c r="J313" s="69"/>
      <c r="K313" s="73" t="str">
        <f t="shared" si="71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1"/>
      <c r="C314" s="1"/>
      <c r="D314" s="1"/>
      <c r="E314" s="2"/>
      <c r="F314" s="2"/>
      <c r="G314" s="3"/>
      <c r="H314" s="4"/>
      <c r="I314" s="69"/>
      <c r="J314" s="69"/>
      <c r="K314" s="73" t="str">
        <f t="shared" si="71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1"/>
      <c r="C315" s="1"/>
      <c r="D315" s="1"/>
      <c r="E315" s="2"/>
      <c r="F315" s="2"/>
      <c r="G315" s="3"/>
      <c r="H315" s="4"/>
      <c r="I315" s="69"/>
      <c r="J315" s="69"/>
      <c r="K315" s="73" t="str">
        <f t="shared" si="71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1"/>
      <c r="C316" s="1"/>
      <c r="D316" s="1"/>
      <c r="E316" s="2"/>
      <c r="F316" s="2"/>
      <c r="G316" s="3"/>
      <c r="H316" s="4"/>
      <c r="I316" s="69"/>
      <c r="J316" s="69"/>
      <c r="K316" s="73" t="str">
        <f t="shared" si="71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1"/>
      <c r="C317" s="1"/>
      <c r="D317" s="1"/>
      <c r="E317" s="2"/>
      <c r="F317" s="2"/>
      <c r="G317" s="3"/>
      <c r="H317" s="4"/>
      <c r="I317" s="69"/>
      <c r="J317" s="69"/>
      <c r="K317" s="73" t="str">
        <f t="shared" si="71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1"/>
      <c r="C318" s="1"/>
      <c r="D318" s="1"/>
      <c r="E318" s="2"/>
      <c r="F318" s="2"/>
      <c r="G318" s="3"/>
      <c r="H318" s="4"/>
      <c r="I318" s="69"/>
      <c r="J318" s="69"/>
      <c r="K318" s="73" t="str">
        <f t="shared" si="71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1"/>
      <c r="C319" s="1"/>
      <c r="D319" s="1"/>
      <c r="E319" s="2"/>
      <c r="F319" s="2"/>
      <c r="G319" s="3"/>
      <c r="H319" s="4"/>
      <c r="I319" s="69"/>
      <c r="J319" s="69"/>
      <c r="K319" s="73" t="str">
        <f t="shared" si="71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1"/>
      <c r="C320" s="1"/>
      <c r="D320" s="1"/>
      <c r="E320" s="2"/>
      <c r="F320" s="2"/>
      <c r="G320" s="3"/>
      <c r="H320" s="4"/>
      <c r="I320" s="69"/>
      <c r="J320" s="69"/>
      <c r="K320" s="73" t="str">
        <f t="shared" si="71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1"/>
      <c r="C321" s="1"/>
      <c r="D321" s="1"/>
      <c r="E321" s="2"/>
      <c r="F321" s="2"/>
      <c r="G321" s="3"/>
      <c r="H321" s="4"/>
      <c r="I321" s="69"/>
      <c r="J321" s="69"/>
      <c r="K321" s="73" t="str">
        <f t="shared" si="71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1"/>
      <c r="C322" s="1"/>
      <c r="D322" s="1"/>
      <c r="E322" s="2"/>
      <c r="F322" s="2"/>
      <c r="G322" s="3"/>
      <c r="H322" s="4"/>
      <c r="I322" s="69"/>
      <c r="J322" s="69"/>
      <c r="K322" s="73" t="str">
        <f t="shared" si="71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1"/>
      <c r="C323" s="1"/>
      <c r="D323" s="1"/>
      <c r="E323" s="2"/>
      <c r="F323" s="2"/>
      <c r="G323" s="3"/>
      <c r="H323" s="4"/>
      <c r="I323" s="69"/>
      <c r="J323" s="69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1"/>
      <c r="C324" s="1"/>
      <c r="D324" s="1"/>
      <c r="E324" s="2"/>
      <c r="F324" s="2"/>
      <c r="G324" s="3"/>
      <c r="H324" s="4"/>
      <c r="I324" s="69"/>
      <c r="J324" s="69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1"/>
      <c r="C325" s="1"/>
      <c r="D325" s="1"/>
      <c r="E325" s="2"/>
      <c r="F325" s="2"/>
      <c r="G325" s="3"/>
      <c r="H325" s="4"/>
      <c r="I325" s="69"/>
      <c r="J325" s="69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1"/>
      <c r="C326" s="1"/>
      <c r="D326" s="1"/>
      <c r="E326" s="2"/>
      <c r="F326" s="2"/>
      <c r="G326" s="3"/>
      <c r="H326" s="4"/>
      <c r="I326" s="69"/>
      <c r="J326" s="69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1"/>
      <c r="C327" s="1"/>
      <c r="D327" s="1"/>
      <c r="E327" s="2"/>
      <c r="F327" s="2"/>
      <c r="G327" s="3"/>
      <c r="H327" s="4"/>
      <c r="I327" s="69"/>
      <c r="J327" s="69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1"/>
      <c r="C328" s="1"/>
      <c r="D328" s="1"/>
      <c r="E328" s="2"/>
      <c r="F328" s="2"/>
      <c r="G328" s="3"/>
      <c r="H328" s="4"/>
      <c r="I328" s="69"/>
      <c r="J328" s="69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1"/>
      <c r="C329" s="1"/>
      <c r="D329" s="1"/>
      <c r="E329" s="2"/>
      <c r="F329" s="2"/>
      <c r="G329" s="3"/>
      <c r="H329" s="4"/>
      <c r="I329" s="69"/>
      <c r="J329" s="69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1"/>
      <c r="C330" s="1"/>
      <c r="D330" s="1"/>
      <c r="E330" s="2"/>
      <c r="F330" s="2"/>
      <c r="G330" s="3"/>
      <c r="H330" s="4"/>
      <c r="I330" s="69"/>
      <c r="J330" s="69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1"/>
      <c r="C331" s="1"/>
      <c r="D331" s="1"/>
      <c r="E331" s="2"/>
      <c r="F331" s="2"/>
      <c r="G331" s="3"/>
      <c r="H331" s="4"/>
      <c r="I331" s="69"/>
      <c r="J331" s="69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1"/>
      <c r="C332" s="1"/>
      <c r="D332" s="1"/>
      <c r="E332" s="2"/>
      <c r="F332" s="2"/>
      <c r="G332" s="3"/>
      <c r="H332" s="4"/>
      <c r="I332" s="69"/>
      <c r="J332" s="69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1"/>
      <c r="C333" s="1"/>
      <c r="D333" s="1"/>
      <c r="E333" s="2"/>
      <c r="F333" s="2"/>
      <c r="G333" s="3"/>
      <c r="H333" s="4"/>
      <c r="I333" s="69"/>
      <c r="J333" s="69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1"/>
      <c r="C334" s="1"/>
      <c r="D334" s="1"/>
      <c r="E334" s="2"/>
      <c r="F334" s="2"/>
      <c r="G334" s="3"/>
      <c r="H334" s="4"/>
      <c r="I334" s="69"/>
      <c r="J334" s="69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1"/>
      <c r="C335" s="1"/>
      <c r="D335" s="1"/>
      <c r="E335" s="2"/>
      <c r="F335" s="2"/>
      <c r="G335" s="3"/>
      <c r="H335" s="4"/>
      <c r="I335" s="69"/>
      <c r="J335" s="69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1"/>
      <c r="C336" s="1"/>
      <c r="D336" s="1"/>
      <c r="E336" s="2"/>
      <c r="F336" s="2"/>
      <c r="G336" s="3"/>
      <c r="H336" s="4"/>
      <c r="I336" s="69"/>
      <c r="J336" s="69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1"/>
      <c r="C337" s="1"/>
      <c r="D337" s="1"/>
      <c r="E337" s="2"/>
      <c r="F337" s="2"/>
      <c r="G337" s="3"/>
      <c r="H337" s="4"/>
      <c r="I337" s="69"/>
      <c r="J337" s="69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1"/>
      <c r="C338" s="1"/>
      <c r="D338" s="1"/>
      <c r="E338" s="2"/>
      <c r="F338" s="2"/>
      <c r="G338" s="3"/>
      <c r="H338" s="4"/>
      <c r="I338" s="69"/>
      <c r="J338" s="69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1"/>
      <c r="C339" s="1"/>
      <c r="D339" s="1"/>
      <c r="E339" s="2"/>
      <c r="F339" s="2"/>
      <c r="G339" s="3"/>
      <c r="H339" s="4"/>
      <c r="I339" s="69"/>
      <c r="J339" s="69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1"/>
      <c r="C340" s="1"/>
      <c r="D340" s="1"/>
      <c r="E340" s="2"/>
      <c r="F340" s="2"/>
      <c r="G340" s="3"/>
      <c r="H340" s="4"/>
      <c r="I340" s="69"/>
      <c r="J340" s="69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1"/>
      <c r="C341" s="1"/>
      <c r="D341" s="1"/>
      <c r="E341" s="2"/>
      <c r="F341" s="2"/>
      <c r="G341" s="3"/>
      <c r="H341" s="4"/>
      <c r="I341" s="69"/>
      <c r="J341" s="69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1"/>
      <c r="C342" s="1"/>
      <c r="D342" s="1"/>
      <c r="E342" s="2"/>
      <c r="F342" s="2"/>
      <c r="G342" s="3"/>
      <c r="H342" s="4"/>
      <c r="I342" s="69"/>
      <c r="J342" s="69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1"/>
      <c r="C343" s="1"/>
      <c r="D343" s="1"/>
      <c r="E343" s="2"/>
      <c r="F343" s="2"/>
      <c r="G343" s="3"/>
      <c r="H343" s="4"/>
      <c r="I343" s="69"/>
      <c r="J343" s="69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1"/>
      <c r="C344" s="1"/>
      <c r="D344" s="1"/>
      <c r="E344" s="2"/>
      <c r="F344" s="2"/>
      <c r="G344" s="3"/>
      <c r="H344" s="4"/>
      <c r="I344" s="69"/>
      <c r="J344" s="69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1"/>
      <c r="C345" s="1"/>
      <c r="D345" s="1"/>
      <c r="E345" s="2"/>
      <c r="F345" s="2"/>
      <c r="G345" s="3"/>
      <c r="H345" s="4"/>
      <c r="I345" s="69"/>
      <c r="J345" s="69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1"/>
      <c r="C346" s="1"/>
      <c r="D346" s="1"/>
      <c r="E346" s="2"/>
      <c r="F346" s="2"/>
      <c r="G346" s="3"/>
      <c r="H346" s="4"/>
      <c r="I346" s="69"/>
      <c r="J346" s="69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1"/>
      <c r="C347" s="1"/>
      <c r="D347" s="1"/>
      <c r="E347" s="2"/>
      <c r="F347" s="2"/>
      <c r="G347" s="3"/>
      <c r="H347" s="4"/>
      <c r="I347" s="69"/>
      <c r="J347" s="69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1"/>
      <c r="C348" s="1"/>
      <c r="D348" s="1"/>
      <c r="E348" s="2"/>
      <c r="F348" s="2"/>
      <c r="G348" s="3"/>
      <c r="H348" s="4"/>
      <c r="I348" s="69"/>
      <c r="J348" s="69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1"/>
      <c r="C349" s="1"/>
      <c r="D349" s="1"/>
      <c r="E349" s="2"/>
      <c r="F349" s="2"/>
      <c r="G349" s="3"/>
      <c r="H349" s="4"/>
      <c r="I349" s="69"/>
      <c r="J349" s="69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1"/>
      <c r="C350" s="1"/>
      <c r="D350" s="1"/>
      <c r="E350" s="2"/>
      <c r="F350" s="2"/>
      <c r="G350" s="3"/>
      <c r="H350" s="4"/>
      <c r="I350" s="69"/>
      <c r="J350" s="69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1"/>
      <c r="C351" s="1"/>
      <c r="D351" s="1"/>
      <c r="E351" s="2"/>
      <c r="F351" s="2"/>
      <c r="G351" s="3"/>
      <c r="H351" s="4"/>
      <c r="I351" s="69"/>
      <c r="J351" s="69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1"/>
      <c r="C352" s="1"/>
      <c r="D352" s="1"/>
      <c r="E352" s="2"/>
      <c r="F352" s="2"/>
      <c r="G352" s="3"/>
      <c r="H352" s="4"/>
      <c r="I352" s="69"/>
      <c r="J352" s="69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1"/>
      <c r="C353" s="1"/>
      <c r="D353" s="1"/>
      <c r="E353" s="2"/>
      <c r="F353" s="2"/>
      <c r="G353" s="3"/>
      <c r="H353" s="4"/>
      <c r="I353" s="69"/>
      <c r="J353" s="69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1"/>
      <c r="C354" s="1"/>
      <c r="D354" s="1"/>
      <c r="E354" s="2"/>
      <c r="F354" s="2"/>
      <c r="G354" s="3"/>
      <c r="H354" s="4"/>
      <c r="I354" s="69"/>
      <c r="J354" s="69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1"/>
      <c r="C355" s="1"/>
      <c r="D355" s="1"/>
      <c r="E355" s="2"/>
      <c r="F355" s="2"/>
      <c r="G355" s="3"/>
      <c r="H355" s="4"/>
      <c r="I355" s="69"/>
      <c r="J355" s="69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1"/>
      <c r="C356" s="1"/>
      <c r="D356" s="1"/>
      <c r="E356" s="2"/>
      <c r="F356" s="2"/>
      <c r="G356" s="3"/>
      <c r="H356" s="4"/>
      <c r="I356" s="69"/>
      <c r="J356" s="69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1"/>
      <c r="C357" s="1"/>
      <c r="D357" s="1"/>
      <c r="E357" s="2"/>
      <c r="F357" s="2"/>
      <c r="G357" s="3"/>
      <c r="H357" s="4"/>
      <c r="I357" s="69"/>
      <c r="J357" s="69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1"/>
      <c r="C358" s="1"/>
      <c r="D358" s="1"/>
      <c r="E358" s="2"/>
      <c r="F358" s="2"/>
      <c r="G358" s="3"/>
      <c r="H358" s="4"/>
      <c r="I358" s="69"/>
      <c r="J358" s="69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1"/>
      <c r="C359" s="1"/>
      <c r="D359" s="1"/>
      <c r="E359" s="2"/>
      <c r="F359" s="2"/>
      <c r="G359" s="3"/>
      <c r="H359" s="4"/>
      <c r="I359" s="69"/>
      <c r="J359" s="69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1"/>
      <c r="C360" s="1"/>
      <c r="D360" s="1"/>
      <c r="E360" s="2"/>
      <c r="F360" s="2"/>
      <c r="G360" s="3"/>
      <c r="H360" s="4"/>
      <c r="I360" s="69"/>
      <c r="J360" s="69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1"/>
      <c r="C361" s="1"/>
      <c r="D361" s="1"/>
      <c r="E361" s="2"/>
      <c r="F361" s="2"/>
      <c r="G361" s="3"/>
      <c r="H361" s="4"/>
      <c r="I361" s="69"/>
      <c r="J361" s="69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1"/>
      <c r="C362" s="1"/>
      <c r="D362" s="1"/>
      <c r="E362" s="2"/>
      <c r="F362" s="2"/>
      <c r="G362" s="3"/>
      <c r="H362" s="4"/>
      <c r="I362" s="69"/>
      <c r="J362" s="69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1"/>
      <c r="C363" s="1"/>
      <c r="D363" s="1"/>
      <c r="E363" s="2"/>
      <c r="F363" s="2"/>
      <c r="G363" s="3"/>
      <c r="H363" s="4"/>
      <c r="I363" s="69"/>
      <c r="J363" s="69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1"/>
      <c r="C364" s="1"/>
      <c r="D364" s="1"/>
      <c r="E364" s="2"/>
      <c r="F364" s="2"/>
      <c r="G364" s="3"/>
      <c r="H364" s="4"/>
      <c r="I364" s="69"/>
      <c r="J364" s="69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1"/>
      <c r="C365" s="1"/>
      <c r="D365" s="1"/>
      <c r="E365" s="2"/>
      <c r="F365" s="2"/>
      <c r="G365" s="3"/>
      <c r="H365" s="4"/>
      <c r="I365" s="69"/>
      <c r="J365" s="69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1"/>
      <c r="C366" s="1"/>
      <c r="D366" s="1"/>
      <c r="E366" s="2"/>
      <c r="F366" s="2"/>
      <c r="G366" s="3"/>
      <c r="H366" s="4"/>
      <c r="I366" s="69"/>
      <c r="J366" s="69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1"/>
      <c r="C367" s="1"/>
      <c r="D367" s="1"/>
      <c r="E367" s="2"/>
      <c r="F367" s="2"/>
      <c r="G367" s="3"/>
      <c r="H367" s="4"/>
      <c r="I367" s="69"/>
      <c r="J367" s="69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1"/>
      <c r="C368" s="1"/>
      <c r="D368" s="1"/>
      <c r="E368" s="2"/>
      <c r="F368" s="2"/>
      <c r="G368" s="3"/>
      <c r="H368" s="4"/>
      <c r="I368" s="69"/>
      <c r="J368" s="69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1"/>
      <c r="C369" s="1"/>
      <c r="D369" s="1"/>
      <c r="E369" s="2"/>
      <c r="F369" s="2"/>
      <c r="G369" s="3"/>
      <c r="H369" s="4"/>
      <c r="I369" s="69"/>
      <c r="J369" s="69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1"/>
      <c r="C370" s="1"/>
      <c r="D370" s="1"/>
      <c r="E370" s="2"/>
      <c r="F370" s="2"/>
      <c r="G370" s="3"/>
      <c r="H370" s="4"/>
      <c r="I370" s="69"/>
      <c r="J370" s="69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1"/>
      <c r="C371" s="1"/>
      <c r="D371" s="1"/>
      <c r="E371" s="2"/>
      <c r="F371" s="2"/>
      <c r="G371" s="3"/>
      <c r="H371" s="4"/>
      <c r="I371" s="69"/>
      <c r="J371" s="69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1"/>
      <c r="C372" s="1"/>
      <c r="D372" s="1"/>
      <c r="E372" s="2"/>
      <c r="F372" s="2"/>
      <c r="G372" s="3"/>
      <c r="H372" s="4"/>
      <c r="I372" s="69"/>
      <c r="J372" s="69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1"/>
      <c r="C373" s="1"/>
      <c r="D373" s="1"/>
      <c r="E373" s="2"/>
      <c r="F373" s="2"/>
      <c r="G373" s="3"/>
      <c r="H373" s="4"/>
      <c r="I373" s="69"/>
      <c r="J373" s="69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1"/>
      <c r="C374" s="1"/>
      <c r="D374" s="1"/>
      <c r="E374" s="2"/>
      <c r="F374" s="2"/>
      <c r="G374" s="3"/>
      <c r="H374" s="4"/>
      <c r="I374" s="69"/>
      <c r="J374" s="69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1"/>
      <c r="C375" s="1"/>
      <c r="D375" s="1"/>
      <c r="E375" s="2"/>
      <c r="F375" s="2"/>
      <c r="G375" s="3"/>
      <c r="H375" s="4"/>
      <c r="I375" s="69"/>
      <c r="J375" s="69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1"/>
      <c r="C376" s="1"/>
      <c r="D376" s="1"/>
      <c r="E376" s="2"/>
      <c r="F376" s="2"/>
      <c r="G376" s="3"/>
      <c r="H376" s="4"/>
      <c r="I376" s="69"/>
      <c r="J376" s="69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1"/>
      <c r="C377" s="1"/>
      <c r="D377" s="1"/>
      <c r="E377" s="2"/>
      <c r="F377" s="2"/>
      <c r="G377" s="3"/>
      <c r="H377" s="4"/>
      <c r="I377" s="69"/>
      <c r="J377" s="69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1"/>
      <c r="C378" s="1"/>
      <c r="D378" s="1"/>
      <c r="E378" s="2"/>
      <c r="F378" s="2"/>
      <c r="G378" s="3"/>
      <c r="H378" s="4"/>
      <c r="I378" s="69"/>
      <c r="J378" s="69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1"/>
      <c r="C379" s="1"/>
      <c r="D379" s="1"/>
      <c r="E379" s="2"/>
      <c r="F379" s="2"/>
      <c r="G379" s="3"/>
      <c r="H379" s="4"/>
      <c r="I379" s="69"/>
      <c r="J379" s="69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1"/>
      <c r="C380" s="1"/>
      <c r="D380" s="1"/>
      <c r="E380" s="2"/>
      <c r="F380" s="2"/>
      <c r="G380" s="3"/>
      <c r="H380" s="4"/>
      <c r="I380" s="69"/>
      <c r="J380" s="69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1"/>
      <c r="C381" s="1"/>
      <c r="D381" s="1"/>
      <c r="E381" s="2"/>
      <c r="F381" s="2"/>
      <c r="G381" s="3"/>
      <c r="H381" s="4"/>
      <c r="I381" s="69"/>
      <c r="J381" s="69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1"/>
      <c r="C382" s="1"/>
      <c r="D382" s="1"/>
      <c r="E382" s="2"/>
      <c r="F382" s="2"/>
      <c r="G382" s="3"/>
      <c r="H382" s="4"/>
      <c r="I382" s="69"/>
      <c r="J382" s="69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1"/>
      <c r="C383" s="1"/>
      <c r="D383" s="1"/>
      <c r="E383" s="2"/>
      <c r="F383" s="2"/>
      <c r="G383" s="3"/>
      <c r="H383" s="4"/>
      <c r="I383" s="69"/>
      <c r="J383" s="69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1"/>
      <c r="C384" s="1"/>
      <c r="D384" s="1"/>
      <c r="E384" s="2"/>
      <c r="F384" s="2"/>
      <c r="G384" s="3"/>
      <c r="H384" s="4"/>
      <c r="I384" s="69"/>
      <c r="J384" s="69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1"/>
      <c r="C385" s="1"/>
      <c r="D385" s="1"/>
      <c r="E385" s="2"/>
      <c r="F385" s="2"/>
      <c r="G385" s="3"/>
      <c r="H385" s="4"/>
      <c r="I385" s="69"/>
      <c r="J385" s="69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1"/>
      <c r="C386" s="1"/>
      <c r="D386" s="1"/>
      <c r="E386" s="2"/>
      <c r="F386" s="2"/>
      <c r="G386" s="3"/>
      <c r="H386" s="4"/>
      <c r="I386" s="69"/>
      <c r="J386" s="69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1"/>
      <c r="C387" s="1"/>
      <c r="D387" s="1"/>
      <c r="E387" s="2"/>
      <c r="F387" s="2"/>
      <c r="G387" s="3"/>
      <c r="H387" s="4"/>
      <c r="I387" s="69"/>
      <c r="J387" s="69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1"/>
      <c r="C388" s="1"/>
      <c r="D388" s="1"/>
      <c r="E388" s="2"/>
      <c r="F388" s="2"/>
      <c r="G388" s="3"/>
      <c r="H388" s="4"/>
      <c r="I388" s="69"/>
      <c r="J388" s="69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1"/>
      <c r="C389" s="1"/>
      <c r="D389" s="1"/>
      <c r="E389" s="2"/>
      <c r="F389" s="2"/>
      <c r="G389" s="3"/>
      <c r="H389" s="4"/>
      <c r="I389" s="69"/>
      <c r="J389" s="69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1"/>
      <c r="C390" s="1"/>
      <c r="D390" s="1"/>
      <c r="E390" s="2"/>
      <c r="F390" s="2"/>
      <c r="G390" s="3"/>
      <c r="H390" s="4"/>
      <c r="I390" s="69"/>
      <c r="J390" s="69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1"/>
      <c r="C391" s="1"/>
      <c r="D391" s="1"/>
      <c r="E391" s="2"/>
      <c r="F391" s="2"/>
      <c r="G391" s="3"/>
      <c r="H391" s="4"/>
      <c r="I391" s="69"/>
      <c r="J391" s="69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1"/>
      <c r="C392" s="1"/>
      <c r="D392" s="1"/>
      <c r="E392" s="2"/>
      <c r="F392" s="2"/>
      <c r="G392" s="3"/>
      <c r="H392" s="4"/>
      <c r="I392" s="69"/>
      <c r="J392" s="69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1"/>
      <c r="C393" s="1"/>
      <c r="D393" s="1"/>
      <c r="E393" s="2"/>
      <c r="F393" s="2"/>
      <c r="G393" s="3"/>
      <c r="H393" s="4"/>
      <c r="I393" s="69"/>
      <c r="J393" s="69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1"/>
      <c r="C394" s="1"/>
      <c r="D394" s="1"/>
      <c r="E394" s="2"/>
      <c r="F394" s="2"/>
      <c r="G394" s="3"/>
      <c r="H394" s="4"/>
      <c r="I394" s="69"/>
      <c r="J394" s="69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1"/>
      <c r="C395" s="1"/>
      <c r="D395" s="1"/>
      <c r="E395" s="2"/>
      <c r="F395" s="2"/>
      <c r="G395" s="3"/>
      <c r="H395" s="4"/>
      <c r="I395" s="69"/>
      <c r="J395" s="69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1"/>
      <c r="C396" s="1"/>
      <c r="D396" s="1"/>
      <c r="E396" s="2"/>
      <c r="F396" s="2"/>
      <c r="G396" s="3"/>
      <c r="H396" s="4"/>
      <c r="I396" s="69"/>
      <c r="J396" s="69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1"/>
      <c r="C397" s="1"/>
      <c r="D397" s="1"/>
      <c r="E397" s="2"/>
      <c r="F397" s="2"/>
      <c r="G397" s="3"/>
      <c r="H397" s="4"/>
      <c r="I397" s="69"/>
      <c r="J397" s="69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1"/>
      <c r="C398" s="1"/>
      <c r="D398" s="1"/>
      <c r="E398" s="2"/>
      <c r="F398" s="2"/>
      <c r="G398" s="3"/>
      <c r="H398" s="4"/>
      <c r="I398" s="69"/>
      <c r="J398" s="69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1"/>
      <c r="C399" s="1"/>
      <c r="D399" s="1"/>
      <c r="E399" s="2"/>
      <c r="F399" s="2"/>
      <c r="G399" s="3"/>
      <c r="H399" s="4"/>
      <c r="I399" s="69"/>
      <c r="J399" s="69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1"/>
      <c r="C400" s="1"/>
      <c r="D400" s="1"/>
      <c r="E400" s="2"/>
      <c r="F400" s="2"/>
      <c r="G400" s="3"/>
      <c r="H400" s="4"/>
      <c r="I400" s="69"/>
      <c r="J400" s="69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1"/>
      <c r="C401" s="1"/>
      <c r="D401" s="1"/>
      <c r="E401" s="2"/>
      <c r="F401" s="2"/>
      <c r="G401" s="3"/>
      <c r="H401" s="4"/>
      <c r="I401" s="69"/>
      <c r="J401" s="69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1"/>
      <c r="C402" s="1"/>
      <c r="D402" s="1"/>
      <c r="E402" s="2"/>
      <c r="F402" s="2"/>
      <c r="G402" s="3"/>
      <c r="H402" s="4"/>
      <c r="I402" s="69"/>
      <c r="J402" s="69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1"/>
      <c r="C403" s="1"/>
      <c r="D403" s="1"/>
      <c r="E403" s="2"/>
      <c r="F403" s="2"/>
      <c r="G403" s="3"/>
      <c r="H403" s="4"/>
      <c r="I403" s="69"/>
      <c r="J403" s="69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1"/>
      <c r="C404" s="1"/>
      <c r="D404" s="1"/>
      <c r="E404" s="2"/>
      <c r="F404" s="2"/>
      <c r="G404" s="3"/>
      <c r="H404" s="4"/>
      <c r="I404" s="69"/>
      <c r="J404" s="69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1"/>
      <c r="C405" s="1"/>
      <c r="D405" s="1"/>
      <c r="E405" s="2"/>
      <c r="F405" s="2"/>
      <c r="G405" s="3"/>
      <c r="H405" s="4"/>
      <c r="I405" s="69"/>
      <c r="J405" s="69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1"/>
      <c r="C406" s="1"/>
      <c r="D406" s="1"/>
      <c r="E406" s="2"/>
      <c r="F406" s="2"/>
      <c r="G406" s="3"/>
      <c r="H406" s="4"/>
      <c r="I406" s="69"/>
      <c r="J406" s="69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1"/>
      <c r="C407" s="1"/>
      <c r="D407" s="1"/>
      <c r="E407" s="2"/>
      <c r="F407" s="2"/>
      <c r="G407" s="3"/>
      <c r="H407" s="4"/>
      <c r="I407" s="69"/>
      <c r="J407" s="69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1"/>
      <c r="C408" s="1"/>
      <c r="D408" s="1"/>
      <c r="E408" s="2"/>
      <c r="F408" s="2"/>
      <c r="G408" s="3"/>
      <c r="H408" s="4"/>
      <c r="I408" s="69"/>
      <c r="J408" s="69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1"/>
      <c r="C409" s="1"/>
      <c r="D409" s="1"/>
      <c r="E409" s="2"/>
      <c r="F409" s="2"/>
      <c r="G409" s="3"/>
      <c r="H409" s="4"/>
      <c r="I409" s="69"/>
      <c r="J409" s="69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1"/>
      <c r="C410" s="1"/>
      <c r="D410" s="1"/>
      <c r="E410" s="2"/>
      <c r="F410" s="2"/>
      <c r="G410" s="3"/>
      <c r="H410" s="4"/>
      <c r="I410" s="69"/>
      <c r="J410" s="69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1"/>
      <c r="C411" s="1"/>
      <c r="D411" s="1"/>
      <c r="E411" s="2"/>
      <c r="F411" s="2"/>
      <c r="G411" s="3"/>
      <c r="H411" s="4"/>
      <c r="I411" s="69"/>
      <c r="J411" s="69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1"/>
      <c r="C412" s="1"/>
      <c r="D412" s="1"/>
      <c r="E412" s="2"/>
      <c r="F412" s="2"/>
      <c r="G412" s="3"/>
      <c r="H412" s="4"/>
      <c r="I412" s="69"/>
      <c r="J412" s="69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1"/>
      <c r="C413" s="1"/>
      <c r="D413" s="1"/>
      <c r="E413" s="2"/>
      <c r="F413" s="2"/>
      <c r="G413" s="3"/>
      <c r="H413" s="4"/>
      <c r="I413" s="69"/>
      <c r="J413" s="69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1"/>
      <c r="C414" s="1"/>
      <c r="D414" s="1"/>
      <c r="E414" s="2"/>
      <c r="F414" s="2"/>
      <c r="G414" s="3"/>
      <c r="H414" s="4"/>
      <c r="I414" s="69"/>
      <c r="J414" s="69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1"/>
      <c r="C415" s="1"/>
      <c r="D415" s="1"/>
      <c r="E415" s="2"/>
      <c r="F415" s="2"/>
      <c r="G415" s="3"/>
      <c r="H415" s="4"/>
      <c r="I415" s="69"/>
      <c r="J415" s="69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1"/>
      <c r="C416" s="1"/>
      <c r="D416" s="1"/>
      <c r="E416" s="2"/>
      <c r="F416" s="2"/>
      <c r="G416" s="3"/>
      <c r="H416" s="4"/>
      <c r="I416" s="69"/>
      <c r="J416" s="69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1"/>
      <c r="C417" s="1"/>
      <c r="D417" s="1"/>
      <c r="E417" s="2"/>
      <c r="F417" s="2"/>
      <c r="G417" s="3"/>
      <c r="H417" s="4"/>
      <c r="I417" s="69"/>
      <c r="J417" s="69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1"/>
      <c r="C418" s="1"/>
      <c r="D418" s="1"/>
      <c r="E418" s="2"/>
      <c r="F418" s="2"/>
      <c r="G418" s="3"/>
      <c r="H418" s="4"/>
      <c r="I418" s="69"/>
      <c r="J418" s="69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1"/>
      <c r="C419" s="1"/>
      <c r="D419" s="1"/>
      <c r="E419" s="2"/>
      <c r="F419" s="2"/>
      <c r="G419" s="3"/>
      <c r="H419" s="4"/>
      <c r="I419" s="69"/>
      <c r="J419" s="69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1"/>
      <c r="C420" s="1"/>
      <c r="D420" s="1"/>
      <c r="E420" s="2"/>
      <c r="F420" s="2"/>
      <c r="G420" s="3"/>
      <c r="H420" s="4"/>
      <c r="I420" s="69"/>
      <c r="J420" s="69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1"/>
      <c r="C421" s="1"/>
      <c r="D421" s="1"/>
      <c r="E421" s="2"/>
      <c r="F421" s="2"/>
      <c r="G421" s="3"/>
      <c r="H421" s="4"/>
      <c r="I421" s="69"/>
      <c r="J421" s="69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1"/>
      <c r="C422" s="1"/>
      <c r="D422" s="1"/>
      <c r="E422" s="2"/>
      <c r="F422" s="2"/>
      <c r="G422" s="3"/>
      <c r="H422" s="4"/>
      <c r="I422" s="69"/>
      <c r="J422" s="69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1"/>
      <c r="C423" s="1"/>
      <c r="D423" s="1"/>
      <c r="E423" s="2"/>
      <c r="F423" s="2"/>
      <c r="G423" s="3"/>
      <c r="H423" s="4"/>
      <c r="I423" s="69"/>
      <c r="J423" s="69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1"/>
      <c r="C424" s="1"/>
      <c r="D424" s="1"/>
      <c r="E424" s="2"/>
      <c r="F424" s="2"/>
      <c r="G424" s="3"/>
      <c r="H424" s="4"/>
      <c r="I424" s="69"/>
      <c r="J424" s="69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1"/>
      <c r="C425" s="1"/>
      <c r="D425" s="1"/>
      <c r="E425" s="2"/>
      <c r="F425" s="2"/>
      <c r="G425" s="3"/>
      <c r="H425" s="4"/>
      <c r="I425" s="69"/>
      <c r="J425" s="69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1"/>
      <c r="C426" s="1"/>
      <c r="D426" s="1"/>
      <c r="E426" s="2"/>
      <c r="F426" s="2"/>
      <c r="G426" s="3"/>
      <c r="H426" s="4"/>
      <c r="I426" s="69"/>
      <c r="J426" s="69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1"/>
      <c r="C427" s="1"/>
      <c r="D427" s="1"/>
      <c r="E427" s="2"/>
      <c r="F427" s="2"/>
      <c r="G427" s="3"/>
      <c r="H427" s="4"/>
      <c r="I427" s="69"/>
      <c r="J427" s="69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1"/>
      <c r="C428" s="1"/>
      <c r="D428" s="1"/>
      <c r="E428" s="2"/>
      <c r="F428" s="2"/>
      <c r="G428" s="3"/>
      <c r="H428" s="4"/>
      <c r="I428" s="69"/>
      <c r="J428" s="69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1"/>
      <c r="C429" s="1"/>
      <c r="D429" s="1"/>
      <c r="E429" s="2"/>
      <c r="F429" s="2"/>
      <c r="G429" s="3"/>
      <c r="H429" s="4"/>
      <c r="I429" s="69"/>
      <c r="J429" s="69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1"/>
      <c r="C430" s="1"/>
      <c r="D430" s="1"/>
      <c r="E430" s="2"/>
      <c r="F430" s="2"/>
      <c r="G430" s="3"/>
      <c r="H430" s="4"/>
      <c r="I430" s="69"/>
      <c r="J430" s="69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1"/>
      <c r="C431" s="1"/>
      <c r="D431" s="1"/>
      <c r="E431" s="2"/>
      <c r="F431" s="2"/>
      <c r="G431" s="3"/>
      <c r="H431" s="4"/>
      <c r="I431" s="69"/>
      <c r="J431" s="69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1"/>
      <c r="C432" s="1"/>
      <c r="D432" s="1"/>
      <c r="E432" s="2"/>
      <c r="F432" s="2"/>
      <c r="G432" s="3"/>
      <c r="H432" s="4"/>
      <c r="I432" s="69"/>
      <c r="J432" s="69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1"/>
      <c r="C433" s="1"/>
      <c r="D433" s="1"/>
      <c r="E433" s="2"/>
      <c r="F433" s="2"/>
      <c r="G433" s="3"/>
      <c r="H433" s="4"/>
      <c r="I433" s="69"/>
      <c r="J433" s="69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1"/>
      <c r="C434" s="1"/>
      <c r="D434" s="1"/>
      <c r="E434" s="2"/>
      <c r="F434" s="2"/>
      <c r="G434" s="3"/>
      <c r="H434" s="4"/>
      <c r="I434" s="69"/>
      <c r="J434" s="69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1"/>
      <c r="C435" s="1"/>
      <c r="D435" s="1"/>
      <c r="E435" s="2"/>
      <c r="F435" s="2"/>
      <c r="G435" s="3"/>
      <c r="H435" s="4"/>
      <c r="I435" s="69"/>
      <c r="J435" s="69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1"/>
      <c r="C436" s="1"/>
      <c r="D436" s="1"/>
      <c r="E436" s="2"/>
      <c r="F436" s="2"/>
      <c r="G436" s="3"/>
      <c r="H436" s="4"/>
      <c r="I436" s="69"/>
      <c r="J436" s="69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1"/>
      <c r="C437" s="1"/>
      <c r="D437" s="1"/>
      <c r="E437" s="2"/>
      <c r="F437" s="2"/>
      <c r="G437" s="3"/>
      <c r="H437" s="4"/>
      <c r="I437" s="69"/>
      <c r="J437" s="69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1"/>
      <c r="C438" s="1"/>
      <c r="D438" s="1"/>
      <c r="E438" s="2"/>
      <c r="F438" s="2"/>
      <c r="G438" s="3"/>
      <c r="H438" s="4"/>
      <c r="I438" s="69"/>
      <c r="J438" s="69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1"/>
      <c r="C439" s="1"/>
      <c r="D439" s="1"/>
      <c r="E439" s="2"/>
      <c r="F439" s="2"/>
      <c r="G439" s="3"/>
      <c r="H439" s="4"/>
      <c r="I439" s="69"/>
      <c r="J439" s="69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1"/>
      <c r="C440" s="1"/>
      <c r="D440" s="1"/>
      <c r="E440" s="2"/>
      <c r="F440" s="2"/>
      <c r="G440" s="3"/>
      <c r="H440" s="4"/>
      <c r="I440" s="69"/>
      <c r="J440" s="69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1"/>
      <c r="C441" s="1"/>
      <c r="D441" s="1"/>
      <c r="E441" s="2"/>
      <c r="F441" s="2"/>
      <c r="G441" s="3"/>
      <c r="H441" s="4"/>
      <c r="I441" s="69"/>
      <c r="J441" s="69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1"/>
      <c r="C442" s="1"/>
      <c r="D442" s="1"/>
      <c r="E442" s="2"/>
      <c r="F442" s="2"/>
      <c r="G442" s="3"/>
      <c r="H442" s="4"/>
      <c r="I442" s="69"/>
      <c r="J442" s="69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1"/>
      <c r="C443" s="1"/>
      <c r="D443" s="1"/>
      <c r="E443" s="2"/>
      <c r="F443" s="2"/>
      <c r="G443" s="3"/>
      <c r="H443" s="4"/>
      <c r="I443" s="69"/>
      <c r="J443" s="69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1"/>
      <c r="C444" s="1"/>
      <c r="D444" s="1"/>
      <c r="E444" s="2"/>
      <c r="F444" s="2"/>
      <c r="G444" s="3"/>
      <c r="H444" s="4"/>
      <c r="I444" s="69"/>
      <c r="J444" s="69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1"/>
      <c r="C445" s="1"/>
      <c r="D445" s="1"/>
      <c r="E445" s="2"/>
      <c r="F445" s="2"/>
      <c r="G445" s="3"/>
      <c r="H445" s="4"/>
      <c r="I445" s="69"/>
      <c r="J445" s="69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1"/>
      <c r="C446" s="1"/>
      <c r="D446" s="1"/>
      <c r="E446" s="2"/>
      <c r="F446" s="2"/>
      <c r="G446" s="3"/>
      <c r="H446" s="4"/>
      <c r="I446" s="69"/>
      <c r="J446" s="69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1"/>
      <c r="C447" s="1"/>
      <c r="D447" s="1"/>
      <c r="E447" s="2"/>
      <c r="F447" s="2"/>
      <c r="G447" s="3"/>
      <c r="H447" s="4"/>
      <c r="I447" s="69"/>
      <c r="J447" s="69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1"/>
      <c r="C448" s="1"/>
      <c r="D448" s="1"/>
      <c r="E448" s="2"/>
      <c r="F448" s="2"/>
      <c r="G448" s="3"/>
      <c r="H448" s="4"/>
      <c r="I448" s="69"/>
      <c r="J448" s="69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1"/>
      <c r="C449" s="1"/>
      <c r="D449" s="1"/>
      <c r="E449" s="2"/>
      <c r="F449" s="2"/>
      <c r="G449" s="3"/>
      <c r="H449" s="4"/>
      <c r="I449" s="69"/>
      <c r="J449" s="69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1"/>
      <c r="C450" s="1"/>
      <c r="D450" s="1"/>
      <c r="E450" s="2"/>
      <c r="F450" s="2"/>
      <c r="G450" s="3"/>
      <c r="H450" s="4"/>
      <c r="I450" s="69"/>
      <c r="J450" s="69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1"/>
      <c r="C451" s="1"/>
      <c r="D451" s="1"/>
      <c r="E451" s="2"/>
      <c r="F451" s="2"/>
      <c r="G451" s="3"/>
      <c r="H451" s="4"/>
      <c r="I451" s="69"/>
      <c r="J451" s="69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1"/>
      <c r="C452" s="1"/>
      <c r="D452" s="1"/>
      <c r="E452" s="2"/>
      <c r="F452" s="2"/>
      <c r="G452" s="3"/>
      <c r="H452" s="4"/>
      <c r="I452" s="69"/>
      <c r="J452" s="69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1"/>
      <c r="C453" s="1"/>
      <c r="D453" s="1"/>
      <c r="E453" s="2"/>
      <c r="F453" s="2"/>
      <c r="G453" s="3"/>
      <c r="H453" s="4"/>
      <c r="I453" s="69"/>
      <c r="J453" s="69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1"/>
      <c r="C454" s="1"/>
      <c r="D454" s="1"/>
      <c r="E454" s="2"/>
      <c r="F454" s="2"/>
      <c r="G454" s="3"/>
      <c r="H454" s="4"/>
      <c r="I454" s="69"/>
      <c r="J454" s="69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1"/>
      <c r="C455" s="1"/>
      <c r="D455" s="1"/>
      <c r="E455" s="2"/>
      <c r="F455" s="2"/>
      <c r="G455" s="3"/>
      <c r="H455" s="4"/>
      <c r="I455" s="69"/>
      <c r="J455" s="69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1"/>
      <c r="C456" s="1"/>
      <c r="D456" s="1"/>
      <c r="E456" s="2"/>
      <c r="F456" s="2"/>
      <c r="G456" s="3"/>
      <c r="H456" s="4"/>
      <c r="I456" s="69"/>
      <c r="J456" s="69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1"/>
      <c r="C457" s="1"/>
      <c r="D457" s="1"/>
      <c r="E457" s="2"/>
      <c r="F457" s="2"/>
      <c r="G457" s="3"/>
      <c r="H457" s="4"/>
      <c r="I457" s="69"/>
      <c r="J457" s="69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1"/>
      <c r="C458" s="1"/>
      <c r="D458" s="1"/>
      <c r="E458" s="2"/>
      <c r="F458" s="2"/>
      <c r="G458" s="3"/>
      <c r="H458" s="4"/>
      <c r="I458" s="69"/>
      <c r="J458" s="69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1"/>
      <c r="C459" s="1"/>
      <c r="D459" s="1"/>
      <c r="E459" s="2"/>
      <c r="F459" s="2"/>
      <c r="G459" s="3"/>
      <c r="H459" s="4"/>
      <c r="I459" s="69"/>
      <c r="J459" s="69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1"/>
      <c r="C460" s="1"/>
      <c r="D460" s="1"/>
      <c r="E460" s="2"/>
      <c r="F460" s="2"/>
      <c r="G460" s="3"/>
      <c r="H460" s="4"/>
      <c r="I460" s="69"/>
      <c r="J460" s="69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1"/>
      <c r="C461" s="1"/>
      <c r="D461" s="1"/>
      <c r="E461" s="2"/>
      <c r="F461" s="2"/>
      <c r="G461" s="3"/>
      <c r="H461" s="4"/>
      <c r="I461" s="69"/>
      <c r="J461" s="69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1"/>
      <c r="C462" s="1"/>
      <c r="D462" s="1"/>
      <c r="E462" s="2"/>
      <c r="F462" s="2"/>
      <c r="G462" s="3"/>
      <c r="H462" s="4"/>
      <c r="I462" s="69"/>
      <c r="J462" s="69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1"/>
      <c r="C463" s="1"/>
      <c r="D463" s="1"/>
      <c r="E463" s="2"/>
      <c r="F463" s="2"/>
      <c r="G463" s="3"/>
      <c r="H463" s="4"/>
      <c r="I463" s="69"/>
      <c r="J463" s="69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1"/>
      <c r="C464" s="1"/>
      <c r="D464" s="1"/>
      <c r="E464" s="2"/>
      <c r="F464" s="2"/>
      <c r="G464" s="3"/>
      <c r="H464" s="4"/>
      <c r="I464" s="69"/>
      <c r="J464" s="69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1"/>
      <c r="C465" s="1"/>
      <c r="D465" s="1"/>
      <c r="E465" s="2"/>
      <c r="F465" s="2"/>
      <c r="G465" s="3"/>
      <c r="H465" s="4"/>
      <c r="I465" s="69"/>
      <c r="J465" s="69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1"/>
      <c r="C466" s="1"/>
      <c r="D466" s="1"/>
      <c r="E466" s="2"/>
      <c r="F466" s="2"/>
      <c r="G466" s="3"/>
      <c r="H466" s="4"/>
      <c r="I466" s="69"/>
      <c r="J466" s="69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1"/>
      <c r="C467" s="1"/>
      <c r="D467" s="1"/>
      <c r="E467" s="2"/>
      <c r="F467" s="2"/>
      <c r="G467" s="3"/>
      <c r="H467" s="4"/>
      <c r="I467" s="69"/>
      <c r="J467" s="69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1"/>
      <c r="C468" s="1"/>
      <c r="D468" s="1"/>
      <c r="E468" s="2"/>
      <c r="F468" s="2"/>
      <c r="G468" s="3"/>
      <c r="H468" s="4"/>
      <c r="I468" s="69"/>
      <c r="J468" s="69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1"/>
      <c r="C469" s="1"/>
      <c r="D469" s="1"/>
      <c r="E469" s="2"/>
      <c r="F469" s="2"/>
      <c r="G469" s="3"/>
      <c r="H469" s="4"/>
      <c r="I469" s="69"/>
      <c r="J469" s="69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1"/>
      <c r="C470" s="1"/>
      <c r="D470" s="1"/>
      <c r="E470" s="2"/>
      <c r="F470" s="2"/>
      <c r="G470" s="3"/>
      <c r="H470" s="4"/>
      <c r="I470" s="69"/>
      <c r="J470" s="69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1"/>
      <c r="C471" s="1"/>
      <c r="D471" s="1"/>
      <c r="E471" s="2"/>
      <c r="F471" s="2"/>
      <c r="G471" s="3"/>
      <c r="H471" s="4"/>
      <c r="I471" s="69"/>
      <c r="J471" s="69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1"/>
      <c r="C472" s="1"/>
      <c r="D472" s="1"/>
      <c r="E472" s="2"/>
      <c r="F472" s="2"/>
      <c r="G472" s="3"/>
      <c r="H472" s="4"/>
      <c r="I472" s="69"/>
      <c r="J472" s="69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1"/>
      <c r="C473" s="1"/>
      <c r="D473" s="1"/>
      <c r="E473" s="2"/>
      <c r="F473" s="2"/>
      <c r="G473" s="3"/>
      <c r="H473" s="4"/>
      <c r="I473" s="69"/>
      <c r="J473" s="69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1"/>
      <c r="C474" s="1"/>
      <c r="D474" s="1"/>
      <c r="E474" s="2"/>
      <c r="F474" s="2"/>
      <c r="G474" s="3"/>
      <c r="H474" s="4"/>
      <c r="I474" s="69"/>
      <c r="J474" s="69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1"/>
      <c r="C475" s="1"/>
      <c r="D475" s="1"/>
      <c r="E475" s="2"/>
      <c r="F475" s="2"/>
      <c r="G475" s="3"/>
      <c r="H475" s="4"/>
      <c r="I475" s="69"/>
      <c r="J475" s="69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1"/>
      <c r="C476" s="1"/>
      <c r="D476" s="1"/>
      <c r="E476" s="2"/>
      <c r="F476" s="2"/>
      <c r="G476" s="3"/>
      <c r="H476" s="4"/>
      <c r="I476" s="69"/>
      <c r="J476" s="69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1"/>
      <c r="C477" s="1"/>
      <c r="D477" s="1"/>
      <c r="E477" s="2"/>
      <c r="F477" s="2"/>
      <c r="G477" s="3"/>
      <c r="H477" s="4"/>
      <c r="I477" s="69"/>
      <c r="J477" s="69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1"/>
      <c r="C478" s="1"/>
      <c r="D478" s="1"/>
      <c r="E478" s="2"/>
      <c r="F478" s="2"/>
      <c r="G478" s="3"/>
      <c r="H478" s="4"/>
      <c r="I478" s="69"/>
      <c r="J478" s="69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1"/>
      <c r="C479" s="1"/>
      <c r="D479" s="1"/>
      <c r="E479" s="2"/>
      <c r="F479" s="2"/>
      <c r="G479" s="3"/>
      <c r="H479" s="4"/>
      <c r="I479" s="69"/>
      <c r="J479" s="69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1"/>
      <c r="C480" s="1"/>
      <c r="D480" s="1"/>
      <c r="E480" s="2"/>
      <c r="F480" s="2"/>
      <c r="G480" s="3"/>
      <c r="H480" s="4"/>
      <c r="I480" s="69"/>
      <c r="J480" s="69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1"/>
      <c r="C481" s="1"/>
      <c r="D481" s="1"/>
      <c r="E481" s="2"/>
      <c r="F481" s="2"/>
      <c r="G481" s="3"/>
      <c r="H481" s="4"/>
      <c r="I481" s="69"/>
      <c r="J481" s="69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1"/>
      <c r="C482" s="1"/>
      <c r="D482" s="1"/>
      <c r="E482" s="2"/>
      <c r="F482" s="2"/>
      <c r="G482" s="3"/>
      <c r="H482" s="4"/>
      <c r="I482" s="69"/>
      <c r="J482" s="69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1"/>
      <c r="C483" s="1"/>
      <c r="D483" s="1"/>
      <c r="E483" s="2"/>
      <c r="F483" s="2"/>
      <c r="G483" s="3"/>
      <c r="H483" s="4"/>
      <c r="I483" s="69"/>
      <c r="J483" s="69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1"/>
      <c r="C484" s="1"/>
      <c r="D484" s="1"/>
      <c r="E484" s="2"/>
      <c r="F484" s="2"/>
      <c r="G484" s="3"/>
      <c r="H484" s="4"/>
      <c r="I484" s="69"/>
      <c r="J484" s="69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1"/>
      <c r="C485" s="1"/>
      <c r="D485" s="1"/>
      <c r="E485" s="2"/>
      <c r="F485" s="2"/>
      <c r="G485" s="3"/>
      <c r="H485" s="4"/>
      <c r="I485" s="69"/>
      <c r="J485" s="69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1"/>
      <c r="C486" s="1"/>
      <c r="D486" s="1"/>
      <c r="E486" s="2"/>
      <c r="F486" s="2"/>
      <c r="G486" s="3"/>
      <c r="H486" s="4"/>
      <c r="I486" s="69"/>
      <c r="J486" s="69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1"/>
      <c r="C487" s="1"/>
      <c r="D487" s="1"/>
      <c r="E487" s="2"/>
      <c r="F487" s="2"/>
      <c r="G487" s="3"/>
      <c r="H487" s="4"/>
      <c r="I487" s="69"/>
      <c r="J487" s="69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1"/>
      <c r="C488" s="1"/>
      <c r="D488" s="1"/>
      <c r="E488" s="2"/>
      <c r="F488" s="2"/>
      <c r="G488" s="3"/>
      <c r="H488" s="4"/>
      <c r="I488" s="69"/>
      <c r="J488" s="69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1"/>
      <c r="C489" s="1"/>
      <c r="D489" s="1"/>
      <c r="E489" s="2"/>
      <c r="F489" s="2"/>
      <c r="G489" s="3"/>
      <c r="H489" s="4"/>
      <c r="I489" s="69"/>
      <c r="J489" s="69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1"/>
      <c r="C490" s="1"/>
      <c r="D490" s="1"/>
      <c r="E490" s="2"/>
      <c r="F490" s="2"/>
      <c r="G490" s="3"/>
      <c r="H490" s="4"/>
      <c r="I490" s="69"/>
      <c r="J490" s="69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1"/>
      <c r="C491" s="1"/>
      <c r="D491" s="1"/>
      <c r="E491" s="2"/>
      <c r="F491" s="2"/>
      <c r="G491" s="3"/>
      <c r="H491" s="4"/>
      <c r="I491" s="69"/>
      <c r="J491" s="69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1"/>
      <c r="C492" s="1"/>
      <c r="D492" s="1"/>
      <c r="E492" s="2"/>
      <c r="F492" s="2"/>
      <c r="G492" s="3"/>
      <c r="H492" s="4"/>
      <c r="I492" s="69"/>
      <c r="J492" s="69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1"/>
      <c r="C493" s="1"/>
      <c r="D493" s="1"/>
      <c r="E493" s="2"/>
      <c r="F493" s="2"/>
      <c r="G493" s="3"/>
      <c r="H493" s="4"/>
      <c r="I493" s="69"/>
      <c r="J493" s="69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1"/>
      <c r="C494" s="1"/>
      <c r="D494" s="1"/>
      <c r="E494" s="2"/>
      <c r="F494" s="2"/>
      <c r="G494" s="3"/>
      <c r="H494" s="4"/>
      <c r="I494" s="69"/>
      <c r="J494" s="69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1"/>
      <c r="C495" s="1"/>
      <c r="D495" s="1"/>
      <c r="E495" s="2"/>
      <c r="F495" s="2"/>
      <c r="G495" s="3"/>
      <c r="H495" s="4"/>
      <c r="I495" s="69"/>
      <c r="J495" s="69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1"/>
      <c r="C496" s="1"/>
      <c r="D496" s="1"/>
      <c r="E496" s="2"/>
      <c r="F496" s="2"/>
      <c r="G496" s="3"/>
      <c r="H496" s="4"/>
      <c r="I496" s="69"/>
      <c r="J496" s="69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1"/>
      <c r="C497" s="1"/>
      <c r="D497" s="1"/>
      <c r="E497" s="2"/>
      <c r="F497" s="2"/>
      <c r="G497" s="3"/>
      <c r="H497" s="4"/>
      <c r="I497" s="69"/>
      <c r="J497" s="69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1"/>
      <c r="C498" s="1"/>
      <c r="D498" s="1"/>
      <c r="E498" s="2"/>
      <c r="F498" s="2"/>
      <c r="G498" s="3"/>
      <c r="H498" s="4"/>
      <c r="I498" s="69"/>
      <c r="J498" s="69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1"/>
      <c r="C499" s="1"/>
      <c r="D499" s="1"/>
      <c r="E499" s="2"/>
      <c r="F499" s="2"/>
      <c r="G499" s="3"/>
      <c r="H499" s="4"/>
      <c r="I499" s="69"/>
      <c r="J499" s="69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1"/>
      <c r="C500" s="1"/>
      <c r="D500" s="1"/>
      <c r="E500" s="2"/>
      <c r="F500" s="2"/>
      <c r="G500" s="3"/>
      <c r="H500" s="4"/>
      <c r="I500" s="69"/>
      <c r="J500" s="69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1"/>
      <c r="C501" s="1"/>
      <c r="D501" s="1"/>
      <c r="E501" s="2"/>
      <c r="F501" s="2"/>
      <c r="G501" s="3"/>
      <c r="H501" s="4"/>
      <c r="I501" s="69"/>
      <c r="J501" s="69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1"/>
      <c r="C502" s="1"/>
      <c r="D502" s="1"/>
      <c r="E502" s="2"/>
      <c r="F502" s="2"/>
      <c r="G502" s="3"/>
      <c r="H502" s="4"/>
      <c r="I502" s="69"/>
      <c r="J502" s="69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1"/>
      <c r="C503" s="1"/>
      <c r="D503" s="1"/>
      <c r="E503" s="2"/>
      <c r="F503" s="2"/>
      <c r="G503" s="3"/>
      <c r="H503" s="4"/>
      <c r="I503" s="69"/>
      <c r="J503" s="69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1"/>
      <c r="C504" s="1"/>
      <c r="D504" s="1"/>
      <c r="E504" s="2"/>
      <c r="F504" s="2"/>
      <c r="G504" s="3"/>
      <c r="H504" s="4"/>
      <c r="I504" s="69"/>
      <c r="J504" s="69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1"/>
      <c r="C505" s="1"/>
      <c r="D505" s="1"/>
      <c r="E505" s="2"/>
      <c r="F505" s="2"/>
      <c r="G505" s="3"/>
      <c r="H505" s="4"/>
      <c r="I505" s="69"/>
      <c r="J505" s="69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1"/>
      <c r="C506" s="1"/>
      <c r="D506" s="1"/>
      <c r="E506" s="2"/>
      <c r="F506" s="2"/>
      <c r="G506" s="3"/>
      <c r="H506" s="4"/>
      <c r="I506" s="69"/>
      <c r="J506" s="69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1"/>
      <c r="C507" s="1"/>
      <c r="D507" s="1"/>
      <c r="E507" s="2"/>
      <c r="F507" s="2"/>
      <c r="G507" s="3"/>
      <c r="H507" s="4"/>
      <c r="I507" s="69"/>
      <c r="J507" s="69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1"/>
      <c r="C508" s="1"/>
      <c r="D508" s="1"/>
      <c r="E508" s="2"/>
      <c r="F508" s="2"/>
      <c r="G508" s="3"/>
      <c r="H508" s="4"/>
      <c r="I508" s="69"/>
      <c r="J508" s="69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1"/>
      <c r="C509" s="1"/>
      <c r="D509" s="1"/>
      <c r="E509" s="2"/>
      <c r="F509" s="2"/>
      <c r="G509" s="3"/>
      <c r="H509" s="4"/>
      <c r="I509" s="69"/>
      <c r="J509" s="69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1"/>
      <c r="C510" s="1"/>
      <c r="D510" s="1"/>
      <c r="E510" s="2"/>
      <c r="F510" s="2"/>
      <c r="G510" s="3"/>
      <c r="H510" s="4"/>
      <c r="I510" s="69"/>
      <c r="J510" s="69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1"/>
      <c r="C511" s="1"/>
      <c r="D511" s="1"/>
      <c r="E511" s="2"/>
      <c r="F511" s="2"/>
      <c r="G511" s="3"/>
      <c r="H511" s="4"/>
      <c r="I511" s="69"/>
      <c r="J511" s="69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1"/>
      <c r="C512" s="1"/>
      <c r="D512" s="1"/>
      <c r="E512" s="2"/>
      <c r="F512" s="2"/>
      <c r="G512" s="3"/>
      <c r="H512" s="4"/>
      <c r="I512" s="69"/>
      <c r="J512" s="69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1"/>
      <c r="C513" s="1"/>
      <c r="D513" s="1"/>
      <c r="E513" s="2"/>
      <c r="F513" s="2"/>
      <c r="G513" s="3"/>
      <c r="H513" s="4"/>
      <c r="I513" s="69"/>
      <c r="J513" s="69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1"/>
      <c r="C514" s="1"/>
      <c r="D514" s="1"/>
      <c r="E514" s="2"/>
      <c r="F514" s="2"/>
      <c r="G514" s="3"/>
      <c r="H514" s="4"/>
      <c r="I514" s="69"/>
      <c r="J514" s="69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1"/>
      <c r="C515" s="1"/>
      <c r="D515" s="1"/>
      <c r="E515" s="2"/>
      <c r="F515" s="2"/>
      <c r="G515" s="3"/>
      <c r="H515" s="4"/>
      <c r="I515" s="69"/>
      <c r="J515" s="69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1"/>
      <c r="C516" s="1"/>
      <c r="D516" s="1"/>
      <c r="E516" s="2"/>
      <c r="F516" s="2"/>
      <c r="G516" s="3"/>
      <c r="H516" s="4"/>
      <c r="I516" s="69"/>
      <c r="J516" s="69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1"/>
      <c r="C517" s="1"/>
      <c r="D517" s="1"/>
      <c r="E517" s="2"/>
      <c r="F517" s="2"/>
      <c r="G517" s="3"/>
      <c r="H517" s="4"/>
      <c r="I517" s="69"/>
      <c r="J517" s="69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1"/>
      <c r="C518" s="1"/>
      <c r="D518" s="1"/>
      <c r="E518" s="2"/>
      <c r="F518" s="2"/>
      <c r="G518" s="3"/>
      <c r="H518" s="4"/>
      <c r="I518" s="69"/>
      <c r="J518" s="69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1"/>
      <c r="C519" s="1"/>
      <c r="D519" s="1"/>
      <c r="E519" s="2"/>
      <c r="F519" s="2"/>
      <c r="G519" s="3"/>
      <c r="H519" s="4"/>
      <c r="I519" s="69"/>
      <c r="J519" s="69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1"/>
      <c r="C520" s="1"/>
      <c r="D520" s="1"/>
      <c r="E520" s="2"/>
      <c r="F520" s="2"/>
      <c r="G520" s="3"/>
      <c r="H520" s="4"/>
      <c r="I520" s="69"/>
      <c r="J520" s="69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1"/>
      <c r="C521" s="1"/>
      <c r="D521" s="1"/>
      <c r="E521" s="2"/>
      <c r="F521" s="2"/>
      <c r="G521" s="3"/>
      <c r="H521" s="4"/>
      <c r="I521" s="69"/>
      <c r="J521" s="69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1"/>
      <c r="C522" s="1"/>
      <c r="D522" s="1"/>
      <c r="E522" s="2"/>
      <c r="F522" s="2"/>
      <c r="G522" s="3"/>
      <c r="H522" s="4"/>
      <c r="I522" s="69"/>
      <c r="J522" s="69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2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2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2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2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2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2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2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2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2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2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2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2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2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2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$C$4:$L$322"/>
  <mergeCells count="2">
    <mergeCell ref="C3:H3"/>
    <mergeCell ref="B143:B157"/>
  </mergeCells>
  <printOptions/>
  <pageMargins bottom="0.7480314960629921" footer="0.0" header="0.0" left="0.15748031496062992" right="0.15748031496062992" top="1.062992125984252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14"/>
    <col customWidth="1" min="3" max="3" width="25.71"/>
    <col customWidth="1" min="4" max="4" width="12.71"/>
    <col customWidth="1" min="5" max="5" width="11.43"/>
    <col customWidth="1" min="6" max="6" width="11.0"/>
    <col customWidth="1" min="7" max="7" width="11.43"/>
    <col customWidth="1" min="8" max="8" width="6.86"/>
    <col customWidth="1" min="9" max="9" width="33.29"/>
    <col customWidth="1" min="10" max="10" width="31.0"/>
    <col customWidth="1" min="11" max="11" width="23.71"/>
    <col customWidth="1" min="12" max="12" width="10.0"/>
    <col customWidth="1" min="13" max="13" width="24.14"/>
    <col customWidth="1" min="14" max="14" width="3.29"/>
    <col customWidth="1" min="15" max="15" width="4.0"/>
    <col customWidth="1" min="16" max="16" width="11.71"/>
    <col customWidth="1" min="17" max="26" width="11.43"/>
  </cols>
  <sheetData>
    <row r="1" ht="12.75" customHeight="1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1"/>
      <c r="C3" s="7" t="s">
        <v>0</v>
      </c>
      <c r="D3" s="8"/>
      <c r="E3" s="8"/>
      <c r="F3" s="8"/>
      <c r="G3" s="8"/>
      <c r="H3" s="9"/>
      <c r="I3" s="10"/>
      <c r="J3" s="89"/>
      <c r="K3" s="4"/>
      <c r="L3" s="4"/>
      <c r="M3" s="1"/>
      <c r="N3" s="12"/>
      <c r="O3" s="13"/>
      <c r="P3" s="14"/>
      <c r="Q3" s="1"/>
      <c r="R3" s="1"/>
      <c r="S3" s="1"/>
      <c r="T3" s="1"/>
      <c r="U3" s="1"/>
      <c r="V3" s="1"/>
      <c r="W3" s="1"/>
      <c r="X3" s="1"/>
      <c r="Y3" s="1"/>
      <c r="Z3" s="1"/>
    </row>
    <row r="4" ht="42.75" customHeight="1">
      <c r="A4" s="15"/>
      <c r="B4" s="16"/>
      <c r="C4" s="17" t="s">
        <v>2</v>
      </c>
      <c r="D4" s="18" t="s">
        <v>3</v>
      </c>
      <c r="E4" s="17" t="s">
        <v>4</v>
      </c>
      <c r="F4" s="17" t="s">
        <v>5</v>
      </c>
      <c r="G4" s="19" t="s">
        <v>6</v>
      </c>
      <c r="H4" s="20" t="s">
        <v>7</v>
      </c>
      <c r="I4" s="21"/>
      <c r="J4" s="21"/>
      <c r="K4" s="22" t="s">
        <v>10</v>
      </c>
      <c r="L4" s="21" t="s">
        <v>11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/>
      <c r="B5" s="16"/>
      <c r="C5" s="23"/>
      <c r="D5" s="23"/>
      <c r="E5" s="23"/>
      <c r="F5" s="23"/>
      <c r="G5" s="24"/>
      <c r="H5" s="25"/>
      <c r="I5" s="26"/>
      <c r="J5" s="26"/>
      <c r="K5" s="27"/>
      <c r="L5" s="2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1"/>
      <c r="B6" s="1"/>
      <c r="C6" s="28" t="s">
        <v>12</v>
      </c>
      <c r="D6" s="28"/>
      <c r="E6" s="29"/>
      <c r="F6" s="29"/>
      <c r="G6" s="30"/>
      <c r="H6" s="31"/>
      <c r="I6" s="32"/>
      <c r="J6" s="32"/>
      <c r="K6" s="33" t="str">
        <f>IF(I6="","",+J6-I6+1)</f>
        <v/>
      </c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28"/>
      <c r="D7" s="28"/>
      <c r="E7" s="29"/>
      <c r="F7" s="29"/>
      <c r="G7" s="30"/>
      <c r="H7" s="31"/>
      <c r="I7" s="32"/>
      <c r="J7" s="32"/>
      <c r="K7" s="33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16"/>
      <c r="C8" s="34" t="s">
        <v>14</v>
      </c>
      <c r="D8" s="35"/>
      <c r="E8" s="36">
        <v>38139.0</v>
      </c>
      <c r="F8" s="36">
        <v>46022.0</v>
      </c>
      <c r="G8" s="37">
        <f t="shared" ref="G8:G9" si="1">+(F8-E8)/365</f>
        <v>21.59726027</v>
      </c>
      <c r="H8" s="38">
        <f t="shared" ref="H8:H9" si="2">+IF((F8-E8)&lt;(182.5),((F8-E8)/30*24)/20,IF(AND(G8&gt;0.5,G8&lt;=5),14,IF(AND(G8&gt;5,G8&lt;=10),21,IF(AND(G8&gt;10,G8&lt;=20),28,35))))</f>
        <v>35</v>
      </c>
      <c r="I8" s="39"/>
      <c r="J8" s="91"/>
      <c r="K8" s="41" t="str">
        <f t="shared" ref="K8:K9" si="3">IF(I8="","",+J8-I8+1)</f>
        <v/>
      </c>
      <c r="L8" s="41">
        <f t="shared" ref="L8:L9" si="4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16"/>
      <c r="C9" s="34" t="s">
        <v>15</v>
      </c>
      <c r="D9" s="35"/>
      <c r="E9" s="36">
        <v>38139.0</v>
      </c>
      <c r="F9" s="36">
        <v>46022.0</v>
      </c>
      <c r="G9" s="42">
        <f t="shared" si="1"/>
        <v>21.59726027</v>
      </c>
      <c r="H9" s="43">
        <f t="shared" si="2"/>
        <v>35</v>
      </c>
      <c r="I9" s="39"/>
      <c r="J9" s="91"/>
      <c r="K9" s="41" t="str">
        <f t="shared" si="3"/>
        <v/>
      </c>
      <c r="L9" s="41">
        <f t="shared" si="4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16"/>
      <c r="C10" s="44"/>
      <c r="D10" s="45"/>
      <c r="E10" s="46"/>
      <c r="F10" s="46"/>
      <c r="G10" s="47"/>
      <c r="H10" s="48"/>
      <c r="I10" s="49"/>
      <c r="J10" s="50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16"/>
      <c r="C11" s="28" t="s">
        <v>16</v>
      </c>
      <c r="D11" s="51"/>
      <c r="E11" s="29"/>
      <c r="F11" s="29"/>
      <c r="G11" s="30"/>
      <c r="H11" s="52"/>
      <c r="I11" s="49"/>
      <c r="J11" s="50"/>
      <c r="K11" s="32"/>
      <c r="L11" s="3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6"/>
      <c r="C12" s="28"/>
      <c r="D12" s="51"/>
      <c r="E12" s="29"/>
      <c r="F12" s="29"/>
      <c r="G12" s="30"/>
      <c r="H12" s="52"/>
      <c r="I12" s="49"/>
      <c r="J12" s="50"/>
      <c r="K12" s="32"/>
      <c r="L12" s="3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6"/>
      <c r="C13" s="34" t="s">
        <v>17</v>
      </c>
      <c r="D13" s="35"/>
      <c r="E13" s="36">
        <v>39770.0</v>
      </c>
      <c r="F13" s="36">
        <v>46022.0</v>
      </c>
      <c r="G13" s="37">
        <f t="shared" ref="G13:G16" si="5">+(F13-E13)/365</f>
        <v>17.12876712</v>
      </c>
      <c r="H13" s="38">
        <f t="shared" ref="H13:H16" si="6">+IF((F13-E13)&lt;(182.5),((F13-E13)/30*24)/20,IF(AND(G13&gt;0.5,G13&lt;=5),14,IF(AND(G13&gt;5,G13&lt;=10),21,IF(AND(G13&gt;10,G13&lt;=20),28,35))))</f>
        <v>28</v>
      </c>
      <c r="I13" s="39"/>
      <c r="J13" s="91"/>
      <c r="K13" s="41" t="str">
        <f t="shared" ref="K13:K16" si="7">IF(I13="","",+J13-I13+1)</f>
        <v/>
      </c>
      <c r="L13" s="41">
        <f t="shared" ref="L13:L16" si="8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6"/>
      <c r="C14" s="34" t="s">
        <v>18</v>
      </c>
      <c r="D14" s="35"/>
      <c r="E14" s="36">
        <v>42430.0</v>
      </c>
      <c r="F14" s="36">
        <v>46022.0</v>
      </c>
      <c r="G14" s="37">
        <f t="shared" si="5"/>
        <v>9.84109589</v>
      </c>
      <c r="H14" s="38">
        <f t="shared" si="6"/>
        <v>21</v>
      </c>
      <c r="I14" s="39"/>
      <c r="J14" s="91"/>
      <c r="K14" s="41" t="str">
        <f t="shared" si="7"/>
        <v/>
      </c>
      <c r="L14" s="41">
        <f t="shared" si="8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16"/>
      <c r="C15" s="34" t="s">
        <v>19</v>
      </c>
      <c r="D15" s="35"/>
      <c r="E15" s="36">
        <v>40664.0</v>
      </c>
      <c r="F15" s="36">
        <v>46022.0</v>
      </c>
      <c r="G15" s="42">
        <f t="shared" si="5"/>
        <v>14.67945205</v>
      </c>
      <c r="H15" s="43">
        <f t="shared" si="6"/>
        <v>28</v>
      </c>
      <c r="I15" s="39"/>
      <c r="J15" s="91"/>
      <c r="K15" s="41" t="str">
        <f t="shared" si="7"/>
        <v/>
      </c>
      <c r="L15" s="41">
        <f t="shared" si="8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16"/>
      <c r="C16" s="97" t="s">
        <v>164</v>
      </c>
      <c r="D16" s="35"/>
      <c r="E16" s="98">
        <v>45894.0</v>
      </c>
      <c r="F16" s="36">
        <v>46023.0</v>
      </c>
      <c r="G16" s="42">
        <f t="shared" si="5"/>
        <v>0.3534246575</v>
      </c>
      <c r="H16" s="43">
        <f t="shared" si="6"/>
        <v>5.16</v>
      </c>
      <c r="I16" s="39"/>
      <c r="J16" s="91"/>
      <c r="K16" s="41" t="str">
        <f t="shared" si="7"/>
        <v/>
      </c>
      <c r="L16" s="41">
        <f t="shared" si="8"/>
        <v>5.16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6"/>
      <c r="C17" s="28"/>
      <c r="D17" s="51"/>
      <c r="E17" s="29"/>
      <c r="F17" s="29"/>
      <c r="G17" s="30"/>
      <c r="H17" s="52"/>
      <c r="I17" s="32"/>
      <c r="J17" s="32"/>
      <c r="K17" s="32"/>
      <c r="L17" s="3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6"/>
      <c r="C18" s="28" t="s">
        <v>21</v>
      </c>
      <c r="D18" s="51"/>
      <c r="E18" s="29"/>
      <c r="F18" s="29"/>
      <c r="G18" s="30"/>
      <c r="H18" s="52"/>
      <c r="I18" s="32"/>
      <c r="J18" s="32"/>
      <c r="K18" s="32"/>
      <c r="L18" s="3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6"/>
      <c r="C19" s="28"/>
      <c r="D19" s="51"/>
      <c r="E19" s="29"/>
      <c r="F19" s="29"/>
      <c r="G19" s="30"/>
      <c r="H19" s="52"/>
      <c r="I19" s="32"/>
      <c r="J19" s="32"/>
      <c r="K19" s="32"/>
      <c r="L19" s="3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16"/>
      <c r="C20" s="34" t="s">
        <v>22</v>
      </c>
      <c r="D20" s="35"/>
      <c r="E20" s="36">
        <v>40542.0</v>
      </c>
      <c r="F20" s="36">
        <v>46022.0</v>
      </c>
      <c r="G20" s="37">
        <f t="shared" ref="G20:G22" si="9">+(F20-E20)/365</f>
        <v>15.01369863</v>
      </c>
      <c r="H20" s="38">
        <f t="shared" ref="H20:H22" si="10">+IF((F20-E20)&lt;(182.5),((F20-E20)/30*24)/20,IF(AND(G20&gt;0.5,G20&lt;=5),14,IF(AND(G20&gt;5,G20&lt;=10),21,IF(AND(G20&gt;10,G20&lt;=20),28,35))))</f>
        <v>28</v>
      </c>
      <c r="I20" s="39"/>
      <c r="J20" s="91"/>
      <c r="K20" s="41" t="str">
        <f t="shared" ref="K20:K22" si="11">IF(I20="","",+J20-I20+1)</f>
        <v/>
      </c>
      <c r="L20" s="41">
        <f t="shared" ref="L20:L22" si="12">IF(K20&lt;&gt;"",D20+H20-K20,H20)</f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16"/>
      <c r="C21" s="34" t="s">
        <v>23</v>
      </c>
      <c r="D21" s="35"/>
      <c r="E21" s="36">
        <v>41554.0</v>
      </c>
      <c r="F21" s="36">
        <v>46022.0</v>
      </c>
      <c r="G21" s="54">
        <f t="shared" si="9"/>
        <v>12.24109589</v>
      </c>
      <c r="H21" s="38">
        <f t="shared" si="10"/>
        <v>28</v>
      </c>
      <c r="I21" s="39"/>
      <c r="J21" s="91"/>
      <c r="K21" s="41" t="str">
        <f t="shared" si="11"/>
        <v/>
      </c>
      <c r="L21" s="41">
        <f t="shared" si="12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B22" s="16"/>
      <c r="C22" s="34" t="s">
        <v>24</v>
      </c>
      <c r="D22" s="35"/>
      <c r="E22" s="36">
        <v>43102.0</v>
      </c>
      <c r="F22" s="36">
        <v>46022.0</v>
      </c>
      <c r="G22" s="42">
        <f t="shared" si="9"/>
        <v>8</v>
      </c>
      <c r="H22" s="43">
        <f t="shared" si="10"/>
        <v>21</v>
      </c>
      <c r="I22" s="39"/>
      <c r="J22" s="91"/>
      <c r="K22" s="41" t="str">
        <f t="shared" si="11"/>
        <v/>
      </c>
      <c r="L22" s="41">
        <f t="shared" si="12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6"/>
      <c r="C23" s="44"/>
      <c r="D23" s="45"/>
      <c r="E23" s="46"/>
      <c r="F23" s="46"/>
      <c r="G23" s="47"/>
      <c r="H23" s="48"/>
      <c r="I23" s="32"/>
      <c r="J23" s="32"/>
      <c r="K23" s="32"/>
      <c r="L23" s="3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6"/>
      <c r="C24" s="28" t="s">
        <v>25</v>
      </c>
      <c r="D24" s="51"/>
      <c r="E24" s="29"/>
      <c r="F24" s="29"/>
      <c r="G24" s="30"/>
      <c r="H24" s="52"/>
      <c r="I24" s="32"/>
      <c r="J24" s="32"/>
      <c r="K24" s="32"/>
      <c r="L24" s="3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6"/>
      <c r="C25" s="28"/>
      <c r="D25" s="51"/>
      <c r="E25" s="29"/>
      <c r="F25" s="29"/>
      <c r="G25" s="30"/>
      <c r="H25" s="52"/>
      <c r="I25" s="32"/>
      <c r="J25" s="32"/>
      <c r="K25" s="32"/>
      <c r="L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6"/>
      <c r="C26" s="34" t="s">
        <v>26</v>
      </c>
      <c r="D26" s="35"/>
      <c r="E26" s="36">
        <v>38139.0</v>
      </c>
      <c r="F26" s="36">
        <v>46022.0</v>
      </c>
      <c r="G26" s="54">
        <f t="shared" ref="G26:G43" si="13">+(F26-E26)/365</f>
        <v>21.59726027</v>
      </c>
      <c r="H26" s="38">
        <f t="shared" ref="H26:H43" si="14">+IF((F26-E26)&lt;(182.5),((F26-E26)/30*24)/20,IF(AND(G26&gt;0.5,G26&lt;=5),14,IF(AND(G26&gt;5,G26&lt;=10),21,IF(AND(G26&gt;10,G26&lt;=20),28,35))))</f>
        <v>35</v>
      </c>
      <c r="I26" s="39"/>
      <c r="J26" s="91"/>
      <c r="K26" s="41" t="str">
        <f t="shared" ref="K26:K43" si="15">IF(I26="","",+J26-I26+1)</f>
        <v/>
      </c>
      <c r="L26" s="41">
        <f t="shared" ref="L26:L43" si="16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6"/>
      <c r="C27" s="75" t="s">
        <v>27</v>
      </c>
      <c r="D27" s="85">
        <v>41.0</v>
      </c>
      <c r="E27" s="86">
        <v>39888.0</v>
      </c>
      <c r="F27" s="36">
        <v>46022.0</v>
      </c>
      <c r="G27" s="92">
        <f t="shared" si="13"/>
        <v>16.80547945</v>
      </c>
      <c r="H27" s="88">
        <f t="shared" si="14"/>
        <v>28</v>
      </c>
      <c r="I27" s="99">
        <v>69.0</v>
      </c>
      <c r="J27" s="94"/>
      <c r="K27" s="57">
        <f t="shared" si="15"/>
        <v>-68</v>
      </c>
      <c r="L27" s="57">
        <f t="shared" si="16"/>
        <v>137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6"/>
      <c r="C28" s="34" t="s">
        <v>135</v>
      </c>
      <c r="D28" s="35">
        <v>47.0</v>
      </c>
      <c r="E28" s="36">
        <v>40513.0</v>
      </c>
      <c r="F28" s="36">
        <v>46022.0</v>
      </c>
      <c r="G28" s="92">
        <f t="shared" si="13"/>
        <v>15.09315068</v>
      </c>
      <c r="H28" s="38">
        <f t="shared" si="14"/>
        <v>28</v>
      </c>
      <c r="I28" s="99">
        <v>75.0</v>
      </c>
      <c r="J28" s="94"/>
      <c r="K28" s="41">
        <f t="shared" si="15"/>
        <v>-74</v>
      </c>
      <c r="L28" s="41">
        <f t="shared" si="16"/>
        <v>149</v>
      </c>
      <c r="M28" s="9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6"/>
      <c r="C29" s="34" t="s">
        <v>29</v>
      </c>
      <c r="D29" s="35">
        <v>47.0</v>
      </c>
      <c r="E29" s="36">
        <v>41122.0</v>
      </c>
      <c r="F29" s="36">
        <v>46022.0</v>
      </c>
      <c r="G29" s="54">
        <f t="shared" si="13"/>
        <v>13.42465753</v>
      </c>
      <c r="H29" s="38">
        <f t="shared" si="14"/>
        <v>28</v>
      </c>
      <c r="I29" s="100">
        <v>75.0</v>
      </c>
      <c r="J29" s="91"/>
      <c r="K29" s="41">
        <f t="shared" si="15"/>
        <v>-74</v>
      </c>
      <c r="L29" s="41">
        <f t="shared" si="16"/>
        <v>149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6"/>
      <c r="C30" s="34" t="s">
        <v>30</v>
      </c>
      <c r="D30" s="35">
        <v>40.0</v>
      </c>
      <c r="E30" s="36">
        <v>41396.0</v>
      </c>
      <c r="F30" s="36">
        <v>46022.0</v>
      </c>
      <c r="G30" s="54">
        <f t="shared" si="13"/>
        <v>12.6739726</v>
      </c>
      <c r="H30" s="38">
        <f t="shared" si="14"/>
        <v>28</v>
      </c>
      <c r="I30" s="39"/>
      <c r="J30" s="91"/>
      <c r="K30" s="41" t="str">
        <f t="shared" si="15"/>
        <v/>
      </c>
      <c r="L30" s="41">
        <f t="shared" si="16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6"/>
      <c r="C31" s="34" t="s">
        <v>31</v>
      </c>
      <c r="D31" s="35">
        <v>23.0</v>
      </c>
      <c r="E31" s="36">
        <v>42233.0</v>
      </c>
      <c r="F31" s="36">
        <v>46022.0</v>
      </c>
      <c r="G31" s="54">
        <f t="shared" si="13"/>
        <v>10.38082192</v>
      </c>
      <c r="H31" s="38">
        <f t="shared" si="14"/>
        <v>28</v>
      </c>
      <c r="I31" s="39"/>
      <c r="J31" s="91"/>
      <c r="K31" s="41" t="str">
        <f t="shared" si="15"/>
        <v/>
      </c>
      <c r="L31" s="41">
        <f t="shared" si="16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6"/>
      <c r="C32" s="34" t="s">
        <v>32</v>
      </c>
      <c r="D32" s="35">
        <v>28.0</v>
      </c>
      <c r="E32" s="36">
        <v>42614.0</v>
      </c>
      <c r="F32" s="36">
        <v>46022.0</v>
      </c>
      <c r="G32" s="54">
        <f t="shared" si="13"/>
        <v>9.336986301</v>
      </c>
      <c r="H32" s="38">
        <f t="shared" si="14"/>
        <v>21</v>
      </c>
      <c r="I32" s="39"/>
      <c r="J32" s="91"/>
      <c r="K32" s="41" t="str">
        <f t="shared" si="15"/>
        <v/>
      </c>
      <c r="L32" s="41">
        <f t="shared" si="16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6"/>
      <c r="C33" s="34" t="s">
        <v>35</v>
      </c>
      <c r="D33" s="35">
        <v>35.0</v>
      </c>
      <c r="E33" s="36">
        <v>39142.0</v>
      </c>
      <c r="F33" s="36">
        <v>46022.0</v>
      </c>
      <c r="G33" s="54">
        <f t="shared" si="13"/>
        <v>18.84931507</v>
      </c>
      <c r="H33" s="38">
        <f t="shared" si="14"/>
        <v>28</v>
      </c>
      <c r="I33" s="39"/>
      <c r="J33" s="91"/>
      <c r="K33" s="41" t="str">
        <f t="shared" si="15"/>
        <v/>
      </c>
      <c r="L33" s="41">
        <f t="shared" si="16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6"/>
      <c r="C34" s="34" t="s">
        <v>36</v>
      </c>
      <c r="D34" s="35">
        <v>10.0</v>
      </c>
      <c r="E34" s="36">
        <v>42705.0</v>
      </c>
      <c r="F34" s="36">
        <v>46022.0</v>
      </c>
      <c r="G34" s="54">
        <f t="shared" si="13"/>
        <v>9.087671233</v>
      </c>
      <c r="H34" s="38">
        <f t="shared" si="14"/>
        <v>21</v>
      </c>
      <c r="I34" s="39"/>
      <c r="J34" s="91"/>
      <c r="K34" s="41" t="str">
        <f t="shared" si="15"/>
        <v/>
      </c>
      <c r="L34" s="41">
        <f t="shared" si="16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6"/>
      <c r="C35" s="34" t="s">
        <v>38</v>
      </c>
      <c r="D35" s="35">
        <v>15.0</v>
      </c>
      <c r="E35" s="36">
        <v>43304.0</v>
      </c>
      <c r="F35" s="36">
        <v>46022.0</v>
      </c>
      <c r="G35" s="54">
        <f t="shared" si="13"/>
        <v>7.446575342</v>
      </c>
      <c r="H35" s="38">
        <f t="shared" si="14"/>
        <v>21</v>
      </c>
      <c r="I35" s="39"/>
      <c r="J35" s="91"/>
      <c r="K35" s="41" t="str">
        <f t="shared" si="15"/>
        <v/>
      </c>
      <c r="L35" s="41">
        <f t="shared" si="16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6"/>
      <c r="C36" s="34" t="s">
        <v>44</v>
      </c>
      <c r="D36" s="35">
        <v>27.0</v>
      </c>
      <c r="E36" s="36">
        <v>43346.0</v>
      </c>
      <c r="F36" s="36">
        <v>46022.0</v>
      </c>
      <c r="G36" s="54">
        <f t="shared" si="13"/>
        <v>7.331506849</v>
      </c>
      <c r="H36" s="38">
        <f t="shared" si="14"/>
        <v>21</v>
      </c>
      <c r="I36" s="39"/>
      <c r="J36" s="91"/>
      <c r="K36" s="41" t="str">
        <f t="shared" si="15"/>
        <v/>
      </c>
      <c r="L36" s="41">
        <f t="shared" si="16"/>
        <v>21</v>
      </c>
      <c r="M36" s="55"/>
      <c r="N36" s="55"/>
      <c r="O36" s="55"/>
      <c r="P36" s="55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6"/>
      <c r="C37" s="34" t="s">
        <v>101</v>
      </c>
      <c r="D37" s="35"/>
      <c r="E37" s="36">
        <v>44818.0</v>
      </c>
      <c r="F37" s="36">
        <v>46022.0</v>
      </c>
      <c r="G37" s="54">
        <f t="shared" si="13"/>
        <v>3.298630137</v>
      </c>
      <c r="H37" s="38">
        <f t="shared" si="14"/>
        <v>14</v>
      </c>
      <c r="I37" s="39"/>
      <c r="J37" s="67"/>
      <c r="K37" s="41" t="str">
        <f t="shared" si="15"/>
        <v/>
      </c>
      <c r="L37" s="41">
        <f t="shared" si="16"/>
        <v>14</v>
      </c>
      <c r="M37" s="55"/>
      <c r="N37" s="55"/>
      <c r="O37" s="55"/>
      <c r="P37" s="55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6"/>
      <c r="C38" s="34" t="s">
        <v>114</v>
      </c>
      <c r="D38" s="35">
        <v>6.0</v>
      </c>
      <c r="E38" s="36">
        <v>42121.0</v>
      </c>
      <c r="F38" s="36">
        <v>46022.0</v>
      </c>
      <c r="G38" s="54">
        <f t="shared" si="13"/>
        <v>10.68767123</v>
      </c>
      <c r="H38" s="38">
        <f t="shared" si="14"/>
        <v>28</v>
      </c>
      <c r="I38" s="39"/>
      <c r="J38" s="91"/>
      <c r="K38" s="41" t="str">
        <f t="shared" si="15"/>
        <v/>
      </c>
      <c r="L38" s="41">
        <f t="shared" si="16"/>
        <v>28</v>
      </c>
      <c r="M38" s="55"/>
      <c r="N38" s="55"/>
      <c r="O38" s="55"/>
      <c r="P38" s="55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6"/>
      <c r="C39" s="34" t="s">
        <v>116</v>
      </c>
      <c r="D39" s="35">
        <v>4.0</v>
      </c>
      <c r="E39" s="36">
        <v>45019.0</v>
      </c>
      <c r="F39" s="36">
        <v>46022.0</v>
      </c>
      <c r="G39" s="54">
        <f t="shared" si="13"/>
        <v>2.747945205</v>
      </c>
      <c r="H39" s="38">
        <f t="shared" si="14"/>
        <v>14</v>
      </c>
      <c r="I39" s="39"/>
      <c r="J39" s="91"/>
      <c r="K39" s="41" t="str">
        <f t="shared" si="15"/>
        <v/>
      </c>
      <c r="L39" s="41">
        <f t="shared" si="16"/>
        <v>14</v>
      </c>
      <c r="M39" s="55"/>
      <c r="N39" s="55"/>
      <c r="O39" s="55"/>
      <c r="P39" s="55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6"/>
      <c r="C40" s="34" t="s">
        <v>117</v>
      </c>
      <c r="D40" s="35">
        <v>11.0</v>
      </c>
      <c r="E40" s="36">
        <v>44928.0</v>
      </c>
      <c r="F40" s="36">
        <v>46022.0</v>
      </c>
      <c r="G40" s="54">
        <f t="shared" si="13"/>
        <v>2.997260274</v>
      </c>
      <c r="H40" s="38">
        <f t="shared" si="14"/>
        <v>14</v>
      </c>
      <c r="I40" s="39"/>
      <c r="J40" s="91"/>
      <c r="K40" s="41" t="str">
        <f t="shared" si="15"/>
        <v/>
      </c>
      <c r="L40" s="41">
        <f t="shared" si="16"/>
        <v>14</v>
      </c>
      <c r="M40" s="55"/>
      <c r="N40" s="55"/>
      <c r="O40" s="55"/>
      <c r="P40" s="55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6"/>
      <c r="C41" s="34" t="s">
        <v>85</v>
      </c>
      <c r="D41" s="35">
        <v>14.0</v>
      </c>
      <c r="E41" s="36">
        <v>40917.0</v>
      </c>
      <c r="F41" s="36">
        <v>46022.0</v>
      </c>
      <c r="G41" s="37">
        <f t="shared" si="13"/>
        <v>13.98630137</v>
      </c>
      <c r="H41" s="38">
        <f t="shared" si="14"/>
        <v>28</v>
      </c>
      <c r="I41" s="39"/>
      <c r="J41" s="91"/>
      <c r="K41" s="41" t="str">
        <f t="shared" si="15"/>
        <v/>
      </c>
      <c r="L41" s="41">
        <f t="shared" si="16"/>
        <v>28</v>
      </c>
      <c r="M41" s="55"/>
      <c r="N41" s="55"/>
      <c r="O41" s="55"/>
      <c r="P41" s="55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6"/>
      <c r="C42" s="34" t="s">
        <v>165</v>
      </c>
      <c r="D42" s="35"/>
      <c r="E42" s="36">
        <v>45782.0</v>
      </c>
      <c r="F42" s="36">
        <v>46022.0</v>
      </c>
      <c r="G42" s="37">
        <f t="shared" si="13"/>
        <v>0.6575342466</v>
      </c>
      <c r="H42" s="38">
        <f t="shared" si="14"/>
        <v>14</v>
      </c>
      <c r="I42" s="39"/>
      <c r="J42" s="91"/>
      <c r="K42" s="41" t="str">
        <f t="shared" si="15"/>
        <v/>
      </c>
      <c r="L42" s="41">
        <f t="shared" si="16"/>
        <v>14</v>
      </c>
      <c r="M42" s="55"/>
      <c r="N42" s="55"/>
      <c r="O42" s="55"/>
      <c r="P42" s="55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6"/>
      <c r="C43" s="34" t="s">
        <v>119</v>
      </c>
      <c r="D43" s="35"/>
      <c r="E43" s="36">
        <v>45048.0</v>
      </c>
      <c r="F43" s="36">
        <v>46022.0</v>
      </c>
      <c r="G43" s="54">
        <f t="shared" si="13"/>
        <v>2.668493151</v>
      </c>
      <c r="H43" s="38">
        <f t="shared" si="14"/>
        <v>14</v>
      </c>
      <c r="I43" s="39"/>
      <c r="J43" s="91"/>
      <c r="K43" s="41" t="str">
        <f t="shared" si="15"/>
        <v/>
      </c>
      <c r="L43" s="41">
        <f t="shared" si="16"/>
        <v>14</v>
      </c>
      <c r="M43" s="55"/>
      <c r="N43" s="55"/>
      <c r="O43" s="55"/>
      <c r="P43" s="55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6"/>
      <c r="C44" s="101" t="s">
        <v>166</v>
      </c>
      <c r="D44" s="45"/>
      <c r="E44" s="46"/>
      <c r="F44" s="46"/>
      <c r="G44" s="47"/>
      <c r="H44" s="48"/>
      <c r="I44" s="53"/>
      <c r="J44" s="53"/>
      <c r="K44" s="49"/>
      <c r="L44" s="49"/>
      <c r="M44" s="55"/>
      <c r="N44" s="55"/>
      <c r="O44" s="55"/>
      <c r="P44" s="55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6"/>
      <c r="C45" s="102"/>
      <c r="D45" s="45"/>
      <c r="E45" s="46"/>
      <c r="F45" s="46"/>
      <c r="G45" s="47"/>
      <c r="H45" s="48"/>
      <c r="I45" s="53"/>
      <c r="J45" s="53"/>
      <c r="K45" s="49"/>
      <c r="L45" s="49"/>
      <c r="M45" s="55"/>
      <c r="N45" s="55"/>
      <c r="O45" s="55"/>
      <c r="P45" s="55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16"/>
      <c r="C46" s="28" t="s">
        <v>136</v>
      </c>
      <c r="D46" s="45"/>
      <c r="E46" s="46"/>
      <c r="F46" s="46"/>
      <c r="G46" s="47"/>
      <c r="H46" s="48"/>
      <c r="I46" s="53"/>
      <c r="J46" s="53"/>
      <c r="K46" s="49"/>
      <c r="L46" s="49"/>
      <c r="M46" s="55"/>
      <c r="N46" s="55"/>
      <c r="O46" s="55"/>
      <c r="P46" s="55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6"/>
      <c r="C47" s="28"/>
      <c r="D47" s="45"/>
      <c r="E47" s="46"/>
      <c r="F47" s="46"/>
      <c r="G47" s="47"/>
      <c r="H47" s="48"/>
      <c r="I47" s="53"/>
      <c r="J47" s="53"/>
      <c r="K47" s="49"/>
      <c r="L47" s="49"/>
      <c r="M47" s="55"/>
      <c r="N47" s="55"/>
      <c r="O47" s="55"/>
      <c r="P47" s="55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6"/>
      <c r="C48" s="34" t="s">
        <v>167</v>
      </c>
      <c r="D48" s="35"/>
      <c r="E48" s="36">
        <v>45818.0</v>
      </c>
      <c r="F48" s="36">
        <v>46022.0</v>
      </c>
      <c r="G48" s="54">
        <f t="shared" ref="G48:G50" si="17">+(F48-E48)/365</f>
        <v>0.5589041096</v>
      </c>
      <c r="H48" s="38">
        <f t="shared" ref="H48:H50" si="18">+IF((F48-E48)&lt;(182.5),((F48-E48)/30*24)/20,IF(AND(G48&gt;0.5,G48&lt;=5),14,IF(AND(G48&gt;5,G48&lt;=10),21,IF(AND(G48&gt;10,G48&lt;=20),28,35))))</f>
        <v>14</v>
      </c>
      <c r="I48" s="39"/>
      <c r="J48" s="91"/>
      <c r="K48" s="41" t="str">
        <f t="shared" ref="K48:K50" si="19">IF(I48="","",+J48-I48+1)</f>
        <v/>
      </c>
      <c r="L48" s="41">
        <f t="shared" ref="L48:L50" si="20">IF(K48&lt;&gt;"",D48+H48-K48,H48)</f>
        <v>14</v>
      </c>
      <c r="M48" s="55"/>
      <c r="N48" s="55"/>
      <c r="O48" s="55"/>
      <c r="P48" s="55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16"/>
      <c r="C49" s="34" t="s">
        <v>168</v>
      </c>
      <c r="D49" s="35"/>
      <c r="E49" s="36">
        <v>45537.0</v>
      </c>
      <c r="F49" s="36">
        <v>46022.0</v>
      </c>
      <c r="G49" s="54">
        <f t="shared" si="17"/>
        <v>1.328767123</v>
      </c>
      <c r="H49" s="38">
        <f t="shared" si="18"/>
        <v>14</v>
      </c>
      <c r="I49" s="39">
        <v>45691.0</v>
      </c>
      <c r="J49" s="91">
        <v>45704.0</v>
      </c>
      <c r="K49" s="41">
        <f t="shared" si="19"/>
        <v>14</v>
      </c>
      <c r="L49" s="41">
        <f t="shared" si="20"/>
        <v>0</v>
      </c>
      <c r="M49" s="55"/>
      <c r="N49" s="55"/>
      <c r="O49" s="55"/>
      <c r="P49" s="55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"/>
      <c r="B50" s="16"/>
      <c r="C50" s="34" t="s">
        <v>115</v>
      </c>
      <c r="D50" s="35"/>
      <c r="E50" s="36">
        <v>45019.0</v>
      </c>
      <c r="F50" s="36">
        <v>46022.0</v>
      </c>
      <c r="G50" s="54">
        <f t="shared" si="17"/>
        <v>2.747945205</v>
      </c>
      <c r="H50" s="38">
        <f t="shared" si="18"/>
        <v>14</v>
      </c>
      <c r="I50" s="39"/>
      <c r="J50" s="91"/>
      <c r="K50" s="41" t="str">
        <f t="shared" si="19"/>
        <v/>
      </c>
      <c r="L50" s="41">
        <f t="shared" si="20"/>
        <v>14</v>
      </c>
      <c r="M50" s="55"/>
      <c r="N50" s="55"/>
      <c r="O50" s="55"/>
      <c r="P50" s="55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"/>
      <c r="B51" s="16"/>
      <c r="C51" s="44"/>
      <c r="D51" s="45"/>
      <c r="E51" s="46"/>
      <c r="F51" s="46"/>
      <c r="G51" s="47"/>
      <c r="H51" s="48"/>
      <c r="I51" s="53"/>
      <c r="J51" s="53"/>
      <c r="K51" s="49"/>
      <c r="L51" s="49"/>
      <c r="M51" s="55"/>
      <c r="N51" s="55"/>
      <c r="O51" s="55"/>
      <c r="P51" s="55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16"/>
      <c r="C52" s="28" t="s">
        <v>138</v>
      </c>
      <c r="D52" s="45"/>
      <c r="E52" s="46"/>
      <c r="F52" s="46"/>
      <c r="G52" s="47"/>
      <c r="H52" s="48"/>
      <c r="I52" s="53"/>
      <c r="J52" s="53"/>
      <c r="K52" s="49"/>
      <c r="L52" s="49"/>
      <c r="M52" s="55"/>
      <c r="N52" s="55"/>
      <c r="O52" s="55"/>
      <c r="P52" s="55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16"/>
      <c r="C53" s="28"/>
      <c r="D53" s="45"/>
      <c r="E53" s="46"/>
      <c r="F53" s="46"/>
      <c r="G53" s="47"/>
      <c r="H53" s="48"/>
      <c r="I53" s="53"/>
      <c r="J53" s="53"/>
      <c r="K53" s="49"/>
      <c r="L53" s="49"/>
      <c r="M53" s="55"/>
      <c r="N53" s="55"/>
      <c r="O53" s="55"/>
      <c r="P53" s="55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6"/>
      <c r="C54" s="34" t="s">
        <v>42</v>
      </c>
      <c r="D54" s="35">
        <v>12.0</v>
      </c>
      <c r="E54" s="36">
        <v>42128.0</v>
      </c>
      <c r="F54" s="36">
        <v>46022.0</v>
      </c>
      <c r="G54" s="54">
        <f t="shared" ref="G54:G56" si="21">+(F54-E54)/365</f>
        <v>10.66849315</v>
      </c>
      <c r="H54" s="38">
        <f t="shared" ref="H54:H56" si="22">+IF((F54-E54)&lt;(182.5),((F54-E54)/30*24)/20,IF(AND(G54&gt;0.5,G54&lt;=5),14,IF(AND(G54&gt;5,G54&lt;=10),21,IF(AND(G54&gt;10,G54&lt;=20),28,35))))</f>
        <v>28</v>
      </c>
      <c r="I54" s="100">
        <v>40.0</v>
      </c>
      <c r="J54" s="91"/>
      <c r="K54" s="41">
        <f t="shared" ref="K54:K56" si="23">IF(I54="","",+J54-I54+1)</f>
        <v>-39</v>
      </c>
      <c r="L54" s="41">
        <f t="shared" ref="L54:L56" si="24">IF(K54&lt;&gt;"",D54+H54-K54,H54)</f>
        <v>79</v>
      </c>
      <c r="M54" s="55"/>
      <c r="N54" s="55"/>
      <c r="O54" s="55"/>
      <c r="P54" s="55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6"/>
      <c r="C55" s="34" t="s">
        <v>37</v>
      </c>
      <c r="D55" s="35">
        <v>7.0</v>
      </c>
      <c r="E55" s="36">
        <v>42985.0</v>
      </c>
      <c r="F55" s="36">
        <v>46022.0</v>
      </c>
      <c r="G55" s="54">
        <f t="shared" si="21"/>
        <v>8.320547945</v>
      </c>
      <c r="H55" s="38">
        <f t="shared" si="22"/>
        <v>21</v>
      </c>
      <c r="I55" s="100">
        <v>28.0</v>
      </c>
      <c r="J55" s="91"/>
      <c r="K55" s="41">
        <f t="shared" si="23"/>
        <v>-27</v>
      </c>
      <c r="L55" s="41">
        <f t="shared" si="24"/>
        <v>55</v>
      </c>
      <c r="M55" s="55"/>
      <c r="N55" s="55"/>
      <c r="O55" s="55"/>
      <c r="P55" s="55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6"/>
      <c r="C56" s="34" t="s">
        <v>65</v>
      </c>
      <c r="D56" s="35"/>
      <c r="E56" s="36">
        <v>43525.0</v>
      </c>
      <c r="F56" s="36">
        <v>46022.0</v>
      </c>
      <c r="G56" s="37">
        <f t="shared" si="21"/>
        <v>6.84109589</v>
      </c>
      <c r="H56" s="38">
        <f t="shared" si="22"/>
        <v>21</v>
      </c>
      <c r="I56" s="39"/>
      <c r="J56" s="91"/>
      <c r="K56" s="41" t="str">
        <f t="shared" si="23"/>
        <v/>
      </c>
      <c r="L56" s="41">
        <f t="shared" si="24"/>
        <v>21</v>
      </c>
      <c r="M56" s="55"/>
      <c r="N56" s="55"/>
      <c r="O56" s="55"/>
      <c r="P56" s="55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6"/>
      <c r="C57" s="44"/>
      <c r="D57" s="45"/>
      <c r="E57" s="46"/>
      <c r="F57" s="46"/>
      <c r="G57" s="47"/>
      <c r="H57" s="48"/>
      <c r="I57" s="53"/>
      <c r="J57" s="53"/>
      <c r="K57" s="49"/>
      <c r="L57" s="49"/>
      <c r="M57" s="55"/>
      <c r="N57" s="55"/>
      <c r="O57" s="55"/>
      <c r="P57" s="55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6"/>
      <c r="C58" s="28" t="s">
        <v>47</v>
      </c>
      <c r="D58" s="51"/>
      <c r="E58" s="46"/>
      <c r="F58" s="46"/>
      <c r="G58" s="47"/>
      <c r="H58" s="48"/>
      <c r="I58" s="32"/>
      <c r="J58" s="32"/>
      <c r="K58" s="32"/>
      <c r="L58" s="3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6"/>
      <c r="C59" s="28"/>
      <c r="D59" s="51"/>
      <c r="E59" s="46"/>
      <c r="F59" s="46"/>
      <c r="G59" s="47"/>
      <c r="H59" s="48"/>
      <c r="I59" s="32"/>
      <c r="J59" s="32"/>
      <c r="K59" s="32"/>
      <c r="L59" s="3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6"/>
      <c r="C60" s="34" t="s">
        <v>34</v>
      </c>
      <c r="D60" s="35">
        <v>16.0</v>
      </c>
      <c r="E60" s="36">
        <v>42142.0</v>
      </c>
      <c r="F60" s="36">
        <v>46022.0</v>
      </c>
      <c r="G60" s="54">
        <f t="shared" ref="G60:G65" si="25">+(F60-E60)/365</f>
        <v>10.63013699</v>
      </c>
      <c r="H60" s="38">
        <f t="shared" ref="H60:H65" si="26">+IF((F60-E60)&lt;(182.5),((F60-E60)/30*24)/20,IF(AND(G60&gt;0.5,G60&lt;=5),14,IF(AND(G60&gt;5,G60&lt;=10),21,IF(AND(G60&gt;10,G60&lt;=20),28,35))))</f>
        <v>28</v>
      </c>
      <c r="I60" s="39"/>
      <c r="J60" s="91"/>
      <c r="K60" s="41" t="str">
        <f t="shared" ref="K60:K65" si="27">IF(I60="","",+J60-I60+1)</f>
        <v/>
      </c>
      <c r="L60" s="41">
        <f t="shared" ref="L60:L65" si="28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6"/>
      <c r="C61" s="34" t="s">
        <v>49</v>
      </c>
      <c r="D61" s="35">
        <v>7.0</v>
      </c>
      <c r="E61" s="36">
        <v>42989.0</v>
      </c>
      <c r="F61" s="36">
        <v>46022.0</v>
      </c>
      <c r="G61" s="37">
        <f t="shared" si="25"/>
        <v>8.309589041</v>
      </c>
      <c r="H61" s="38">
        <f t="shared" si="26"/>
        <v>21</v>
      </c>
      <c r="I61" s="39"/>
      <c r="J61" s="91"/>
      <c r="K61" s="41" t="str">
        <f t="shared" si="27"/>
        <v/>
      </c>
      <c r="L61" s="41">
        <f t="shared" si="28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7.25" customHeight="1">
      <c r="A62" s="1"/>
      <c r="B62" s="16"/>
      <c r="C62" s="34" t="s">
        <v>169</v>
      </c>
      <c r="D62" s="35"/>
      <c r="E62" s="36">
        <v>45901.0</v>
      </c>
      <c r="F62" s="36">
        <v>46022.0</v>
      </c>
      <c r="G62" s="37">
        <f t="shared" si="25"/>
        <v>0.3315068493</v>
      </c>
      <c r="H62" s="38">
        <f t="shared" si="26"/>
        <v>4.84</v>
      </c>
      <c r="I62" s="39"/>
      <c r="J62" s="91"/>
      <c r="K62" s="41" t="str">
        <f t="shared" si="27"/>
        <v/>
      </c>
      <c r="L62" s="41">
        <f t="shared" si="28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6"/>
      <c r="C63" s="34" t="s">
        <v>140</v>
      </c>
      <c r="D63" s="35"/>
      <c r="E63" s="36">
        <v>45544.0</v>
      </c>
      <c r="F63" s="36">
        <v>46022.0</v>
      </c>
      <c r="G63" s="37">
        <f t="shared" si="25"/>
        <v>1.309589041</v>
      </c>
      <c r="H63" s="38">
        <f t="shared" si="26"/>
        <v>14</v>
      </c>
      <c r="I63" s="39"/>
      <c r="J63" s="91"/>
      <c r="K63" s="41" t="str">
        <f t="shared" si="27"/>
        <v/>
      </c>
      <c r="L63" s="41">
        <f t="shared" si="28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6"/>
      <c r="C64" s="34" t="s">
        <v>141</v>
      </c>
      <c r="D64" s="35"/>
      <c r="E64" s="36">
        <v>45670.0</v>
      </c>
      <c r="F64" s="36">
        <v>46022.0</v>
      </c>
      <c r="G64" s="37">
        <f t="shared" si="25"/>
        <v>0.9643835616</v>
      </c>
      <c r="H64" s="38">
        <f t="shared" si="26"/>
        <v>14</v>
      </c>
      <c r="I64" s="39">
        <v>46048.0</v>
      </c>
      <c r="J64" s="91">
        <v>46054.0</v>
      </c>
      <c r="K64" s="41">
        <f t="shared" si="27"/>
        <v>7</v>
      </c>
      <c r="L64" s="41">
        <f t="shared" si="28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6"/>
      <c r="C65" s="34" t="s">
        <v>122</v>
      </c>
      <c r="D65" s="35"/>
      <c r="E65" s="36">
        <v>45145.0</v>
      </c>
      <c r="F65" s="36">
        <v>46022.0</v>
      </c>
      <c r="G65" s="37">
        <f t="shared" si="25"/>
        <v>2.402739726</v>
      </c>
      <c r="H65" s="38">
        <f t="shared" si="26"/>
        <v>14</v>
      </c>
      <c r="I65" s="39"/>
      <c r="J65" s="91"/>
      <c r="K65" s="41" t="str">
        <f t="shared" si="27"/>
        <v/>
      </c>
      <c r="L65" s="41">
        <f t="shared" si="28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6"/>
      <c r="C66" s="44"/>
      <c r="D66" s="45"/>
      <c r="E66" s="46"/>
      <c r="F66" s="46"/>
      <c r="G66" s="47"/>
      <c r="H66" s="48"/>
      <c r="I66" s="53"/>
      <c r="J66" s="53"/>
      <c r="K66" s="49"/>
      <c r="L66" s="4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6"/>
      <c r="C67" s="28" t="s">
        <v>142</v>
      </c>
      <c r="D67" s="45"/>
      <c r="E67" s="46"/>
      <c r="F67" s="46"/>
      <c r="G67" s="47"/>
      <c r="H67" s="48"/>
      <c r="I67" s="53"/>
      <c r="J67" s="53"/>
      <c r="K67" s="49"/>
      <c r="L67" s="4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6"/>
      <c r="C68" s="44"/>
      <c r="D68" s="45"/>
      <c r="E68" s="46"/>
      <c r="F68" s="46"/>
      <c r="G68" s="47"/>
      <c r="H68" s="48"/>
      <c r="I68" s="53"/>
      <c r="J68" s="53"/>
      <c r="K68" s="49"/>
      <c r="L68" s="4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6"/>
      <c r="C69" s="34" t="s">
        <v>170</v>
      </c>
      <c r="D69" s="35">
        <v>8.0</v>
      </c>
      <c r="E69" s="36">
        <v>44459.0</v>
      </c>
      <c r="F69" s="36">
        <v>46022.0</v>
      </c>
      <c r="G69" s="37">
        <f t="shared" ref="G69:G78" si="29">+(F69-E69)/365</f>
        <v>4.282191781</v>
      </c>
      <c r="H69" s="38">
        <f t="shared" ref="H69:H78" si="30">+IF((F69-E69)&lt;(182.5),((F69-E69)/30*24)/20,IF(AND(G69&gt;0.5,G69&lt;=5),14,IF(AND(G69&gt;5,G69&lt;=10),21,IF(AND(G69&gt;10,G69&lt;=20),28,35))))</f>
        <v>14</v>
      </c>
      <c r="I69" s="39"/>
      <c r="J69" s="91"/>
      <c r="K69" s="41" t="str">
        <f t="shared" ref="K69:K74" si="31">IF(I69="","",+J69-I69+1)</f>
        <v/>
      </c>
      <c r="L69" s="41">
        <f t="shared" ref="L69:L78" si="32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6"/>
      <c r="C70" s="34" t="s">
        <v>143</v>
      </c>
      <c r="D70" s="35"/>
      <c r="E70" s="36">
        <v>45293.0</v>
      </c>
      <c r="F70" s="36">
        <v>46022.0</v>
      </c>
      <c r="G70" s="37">
        <f t="shared" si="29"/>
        <v>1.997260274</v>
      </c>
      <c r="H70" s="38">
        <f t="shared" si="30"/>
        <v>14</v>
      </c>
      <c r="I70" s="39"/>
      <c r="J70" s="91"/>
      <c r="K70" s="41" t="str">
        <f t="shared" si="31"/>
        <v/>
      </c>
      <c r="L70" s="41">
        <f t="shared" si="32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6"/>
      <c r="C71" s="34" t="s">
        <v>145</v>
      </c>
      <c r="D71" s="35"/>
      <c r="E71" s="36">
        <v>45414.0</v>
      </c>
      <c r="F71" s="36">
        <v>46022.0</v>
      </c>
      <c r="G71" s="37">
        <f t="shared" si="29"/>
        <v>1.665753425</v>
      </c>
      <c r="H71" s="38">
        <f t="shared" si="30"/>
        <v>14</v>
      </c>
      <c r="I71" s="39"/>
      <c r="J71" s="91"/>
      <c r="K71" s="41" t="str">
        <f t="shared" si="31"/>
        <v/>
      </c>
      <c r="L71" s="41">
        <f t="shared" si="32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6"/>
      <c r="C72" s="34" t="s">
        <v>146</v>
      </c>
      <c r="D72" s="35"/>
      <c r="E72" s="36">
        <v>45078.0</v>
      </c>
      <c r="F72" s="36">
        <v>46022.0</v>
      </c>
      <c r="G72" s="37">
        <f t="shared" si="29"/>
        <v>2.58630137</v>
      </c>
      <c r="H72" s="38">
        <f t="shared" si="30"/>
        <v>14</v>
      </c>
      <c r="I72" s="39"/>
      <c r="J72" s="91"/>
      <c r="K72" s="41" t="str">
        <f t="shared" si="31"/>
        <v/>
      </c>
      <c r="L72" s="41">
        <f t="shared" si="3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6"/>
      <c r="C73" s="34" t="s">
        <v>147</v>
      </c>
      <c r="D73" s="35"/>
      <c r="E73" s="36">
        <v>45414.0</v>
      </c>
      <c r="F73" s="36">
        <v>46022.0</v>
      </c>
      <c r="G73" s="37">
        <f t="shared" si="29"/>
        <v>1.665753425</v>
      </c>
      <c r="H73" s="38">
        <f t="shared" si="30"/>
        <v>14</v>
      </c>
      <c r="I73" s="39"/>
      <c r="J73" s="91"/>
      <c r="K73" s="41" t="str">
        <f t="shared" si="31"/>
        <v/>
      </c>
      <c r="L73" s="41">
        <f t="shared" si="32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6"/>
      <c r="C74" s="34" t="s">
        <v>149</v>
      </c>
      <c r="D74" s="35"/>
      <c r="E74" s="36">
        <v>45551.0</v>
      </c>
      <c r="F74" s="36">
        <v>46022.0</v>
      </c>
      <c r="G74" s="37">
        <f t="shared" si="29"/>
        <v>1.290410959</v>
      </c>
      <c r="H74" s="38">
        <f t="shared" si="30"/>
        <v>14</v>
      </c>
      <c r="I74" s="39"/>
      <c r="J74" s="91"/>
      <c r="K74" s="41" t="str">
        <f t="shared" si="31"/>
        <v/>
      </c>
      <c r="L74" s="41">
        <f t="shared" si="32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6"/>
      <c r="C75" s="34" t="s">
        <v>171</v>
      </c>
      <c r="D75" s="35"/>
      <c r="E75" s="36">
        <v>45873.0</v>
      </c>
      <c r="F75" s="36">
        <v>46022.0</v>
      </c>
      <c r="G75" s="37">
        <f t="shared" si="29"/>
        <v>0.4082191781</v>
      </c>
      <c r="H75" s="38">
        <f t="shared" si="30"/>
        <v>5.96</v>
      </c>
      <c r="I75" s="39"/>
      <c r="J75" s="91"/>
      <c r="K75" s="41"/>
      <c r="L75" s="41">
        <f t="shared" si="32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6"/>
      <c r="C76" s="34" t="s">
        <v>172</v>
      </c>
      <c r="D76" s="35"/>
      <c r="E76" s="36">
        <v>45873.0</v>
      </c>
      <c r="F76" s="36">
        <v>46022.0</v>
      </c>
      <c r="G76" s="37">
        <f t="shared" si="29"/>
        <v>0.4082191781</v>
      </c>
      <c r="H76" s="38">
        <f t="shared" si="30"/>
        <v>5.96</v>
      </c>
      <c r="I76" s="39"/>
      <c r="J76" s="91"/>
      <c r="K76" s="41"/>
      <c r="L76" s="41">
        <f t="shared" si="32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6"/>
      <c r="C77" s="34" t="s">
        <v>173</v>
      </c>
      <c r="D77" s="35"/>
      <c r="E77" s="36">
        <v>45810.0</v>
      </c>
      <c r="F77" s="36">
        <v>46022.0</v>
      </c>
      <c r="G77" s="37">
        <f t="shared" si="29"/>
        <v>0.5808219178</v>
      </c>
      <c r="H77" s="38">
        <f t="shared" si="30"/>
        <v>14</v>
      </c>
      <c r="I77" s="39"/>
      <c r="J77" s="91"/>
      <c r="K77" s="41"/>
      <c r="L77" s="41">
        <f t="shared" si="32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6"/>
      <c r="C78" s="34" t="s">
        <v>150</v>
      </c>
      <c r="D78" s="35"/>
      <c r="E78" s="36">
        <v>45474.0</v>
      </c>
      <c r="F78" s="36">
        <v>46022.0</v>
      </c>
      <c r="G78" s="37">
        <f t="shared" si="29"/>
        <v>1.501369863</v>
      </c>
      <c r="H78" s="38">
        <f t="shared" si="30"/>
        <v>14</v>
      </c>
      <c r="I78" s="39"/>
      <c r="J78" s="91"/>
      <c r="K78" s="41" t="str">
        <f>IF(I78="","",+J78-I78+1)</f>
        <v/>
      </c>
      <c r="L78" s="41">
        <f t="shared" si="32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6"/>
      <c r="C79" s="44"/>
      <c r="D79" s="45"/>
      <c r="E79" s="46"/>
      <c r="F79" s="46"/>
      <c r="G79" s="47"/>
      <c r="H79" s="48"/>
      <c r="I79" s="53"/>
      <c r="J79" s="53"/>
      <c r="K79" s="49"/>
      <c r="L79" s="4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6"/>
      <c r="C80" s="28" t="s">
        <v>151</v>
      </c>
      <c r="D80" s="51"/>
      <c r="E80" s="29"/>
      <c r="F80" s="29"/>
      <c r="G80" s="30"/>
      <c r="H80" s="52"/>
      <c r="I80" s="32"/>
      <c r="J80" s="32"/>
      <c r="K80" s="32"/>
      <c r="L80" s="3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6"/>
      <c r="C81" s="28"/>
      <c r="D81" s="51"/>
      <c r="E81" s="29"/>
      <c r="F81" s="29"/>
      <c r="G81" s="30"/>
      <c r="H81" s="52"/>
      <c r="I81" s="32"/>
      <c r="J81" s="32"/>
      <c r="K81" s="32"/>
      <c r="L81" s="3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6"/>
      <c r="C82" s="34" t="s">
        <v>53</v>
      </c>
      <c r="D82" s="35">
        <v>15.0</v>
      </c>
      <c r="E82" s="36">
        <v>41687.0</v>
      </c>
      <c r="F82" s="36">
        <v>46022.0</v>
      </c>
      <c r="G82" s="37">
        <f t="shared" ref="G82:G83" si="33">+(F82-E82)/365</f>
        <v>11.87671233</v>
      </c>
      <c r="H82" s="38">
        <f t="shared" ref="H82:H83" si="34">+IF((F82-E82)&lt;(182.5),((F82-E82)/30*24)/20,IF(AND(G82&gt;0.5,G82&lt;=5),14,IF(AND(G82&gt;5,G82&lt;=10),21,IF(AND(G82&gt;10,G82&lt;=20),28,35))))</f>
        <v>28</v>
      </c>
      <c r="I82" s="39"/>
      <c r="J82" s="91"/>
      <c r="K82" s="41" t="str">
        <f t="shared" ref="K82:K83" si="35">IF(I82="","",+J82-I82+1)</f>
        <v/>
      </c>
      <c r="L82" s="41">
        <f t="shared" ref="L82:L83" si="36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6"/>
      <c r="C83" s="34" t="s">
        <v>54</v>
      </c>
      <c r="D83" s="35"/>
      <c r="E83" s="36">
        <v>44319.0</v>
      </c>
      <c r="F83" s="36">
        <v>46022.0</v>
      </c>
      <c r="G83" s="37">
        <f t="shared" si="33"/>
        <v>4.665753425</v>
      </c>
      <c r="H83" s="38">
        <f t="shared" si="34"/>
        <v>14</v>
      </c>
      <c r="I83" s="39"/>
      <c r="J83" s="91"/>
      <c r="K83" s="41" t="str">
        <f t="shared" si="35"/>
        <v/>
      </c>
      <c r="L83" s="41">
        <f t="shared" si="36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6"/>
      <c r="C84" s="44"/>
      <c r="D84" s="45"/>
      <c r="E84" s="46"/>
      <c r="F84" s="46"/>
      <c r="G84" s="47"/>
      <c r="H84" s="48"/>
      <c r="I84" s="53"/>
      <c r="J84" s="53"/>
      <c r="K84" s="49"/>
      <c r="L84" s="4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6"/>
      <c r="C85" s="28" t="s">
        <v>55</v>
      </c>
      <c r="D85" s="51"/>
      <c r="E85" s="32"/>
      <c r="F85" s="32"/>
      <c r="G85" s="32"/>
      <c r="H85" s="32"/>
      <c r="I85" s="32"/>
      <c r="J85" s="53"/>
      <c r="K85" s="53"/>
      <c r="L85" s="3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6"/>
      <c r="C86" s="28"/>
      <c r="D86" s="51"/>
      <c r="E86" s="32"/>
      <c r="F86" s="32"/>
      <c r="G86" s="32"/>
      <c r="H86" s="32"/>
      <c r="I86" s="32"/>
      <c r="J86" s="53"/>
      <c r="K86" s="53"/>
      <c r="L86" s="3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6"/>
      <c r="C87" s="34" t="s">
        <v>56</v>
      </c>
      <c r="D87" s="35">
        <v>93.0</v>
      </c>
      <c r="E87" s="36">
        <v>39661.0</v>
      </c>
      <c r="F87" s="36">
        <v>46022.0</v>
      </c>
      <c r="G87" s="37">
        <f t="shared" ref="G87:G102" si="37">+(F87-E87)/365</f>
        <v>17.42739726</v>
      </c>
      <c r="H87" s="38">
        <f t="shared" ref="H87:H94" si="38">+IF((F87-E87)&lt;(182.5),((F87-E87)/30*24)/20,IF(AND(G87&gt;0.5,G87&lt;=5),14,IF(AND(G87&gt;5,G87&lt;=10),21,IF(AND(G87&gt;10,G87&lt;=20),28,35))))</f>
        <v>28</v>
      </c>
      <c r="I87" s="39"/>
      <c r="J87" s="39"/>
      <c r="K87" s="41" t="str">
        <f t="shared" ref="K87:K102" si="39">IF(I87="","",+J87-I87+1)</f>
        <v/>
      </c>
      <c r="L87" s="41">
        <f t="shared" ref="L87:L102" si="40">IF(K87&lt;&gt;"",D87+H87-K87,H87)</f>
        <v>28</v>
      </c>
      <c r="M87" s="5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6"/>
      <c r="C88" s="34" t="s">
        <v>59</v>
      </c>
      <c r="D88" s="35"/>
      <c r="E88" s="36">
        <v>42891.0</v>
      </c>
      <c r="F88" s="36">
        <v>46022.0</v>
      </c>
      <c r="G88" s="37">
        <f t="shared" si="37"/>
        <v>8.578082192</v>
      </c>
      <c r="H88" s="38">
        <f t="shared" si="38"/>
        <v>21</v>
      </c>
      <c r="I88" s="39"/>
      <c r="J88" s="39"/>
      <c r="K88" s="41" t="str">
        <f t="shared" si="39"/>
        <v/>
      </c>
      <c r="L88" s="41">
        <f t="shared" si="40"/>
        <v>21</v>
      </c>
      <c r="M88" s="5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6"/>
      <c r="C89" s="34" t="s">
        <v>60</v>
      </c>
      <c r="D89" s="35">
        <v>10.0</v>
      </c>
      <c r="E89" s="36">
        <v>43458.0</v>
      </c>
      <c r="F89" s="36">
        <v>46022.0</v>
      </c>
      <c r="G89" s="37">
        <f t="shared" si="37"/>
        <v>7.024657534</v>
      </c>
      <c r="H89" s="38">
        <f t="shared" si="38"/>
        <v>21</v>
      </c>
      <c r="I89" s="39"/>
      <c r="J89" s="91"/>
      <c r="K89" s="41" t="str">
        <f t="shared" si="39"/>
        <v/>
      </c>
      <c r="L89" s="41">
        <f t="shared" si="40"/>
        <v>21</v>
      </c>
      <c r="M89" s="5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6"/>
      <c r="C90" s="34" t="s">
        <v>61</v>
      </c>
      <c r="D90" s="35"/>
      <c r="E90" s="36">
        <v>43252.0</v>
      </c>
      <c r="F90" s="36">
        <v>46022.0</v>
      </c>
      <c r="G90" s="37">
        <f t="shared" si="37"/>
        <v>7.589041096</v>
      </c>
      <c r="H90" s="38">
        <f t="shared" si="38"/>
        <v>21</v>
      </c>
      <c r="I90" s="39"/>
      <c r="J90" s="91"/>
      <c r="K90" s="41" t="str">
        <f t="shared" si="39"/>
        <v/>
      </c>
      <c r="L90" s="41">
        <f t="shared" si="40"/>
        <v>21</v>
      </c>
      <c r="M90" s="5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6"/>
      <c r="C91" s="34" t="s">
        <v>62</v>
      </c>
      <c r="D91" s="35"/>
      <c r="E91" s="36">
        <v>43467.0</v>
      </c>
      <c r="F91" s="36">
        <v>46022.0</v>
      </c>
      <c r="G91" s="37">
        <f t="shared" si="37"/>
        <v>7</v>
      </c>
      <c r="H91" s="38">
        <f t="shared" si="38"/>
        <v>21</v>
      </c>
      <c r="I91" s="39"/>
      <c r="J91" s="91"/>
      <c r="K91" s="41" t="str">
        <f t="shared" si="39"/>
        <v/>
      </c>
      <c r="L91" s="41">
        <f t="shared" si="40"/>
        <v>21</v>
      </c>
      <c r="M91" s="5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6"/>
      <c r="C92" s="34" t="s">
        <v>104</v>
      </c>
      <c r="D92" s="35"/>
      <c r="E92" s="36">
        <v>43525.0</v>
      </c>
      <c r="F92" s="36">
        <v>46022.0</v>
      </c>
      <c r="G92" s="37">
        <f t="shared" si="37"/>
        <v>6.84109589</v>
      </c>
      <c r="H92" s="38">
        <f t="shared" si="38"/>
        <v>21</v>
      </c>
      <c r="I92" s="39"/>
      <c r="J92" s="39"/>
      <c r="K92" s="41" t="str">
        <f t="shared" si="39"/>
        <v/>
      </c>
      <c r="L92" s="41">
        <f t="shared" si="40"/>
        <v>21</v>
      </c>
      <c r="M92" s="5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34" t="s">
        <v>66</v>
      </c>
      <c r="D93" s="35">
        <v>7.0</v>
      </c>
      <c r="E93" s="36">
        <v>42923.0</v>
      </c>
      <c r="F93" s="36">
        <v>46022.0</v>
      </c>
      <c r="G93" s="37">
        <f t="shared" si="37"/>
        <v>8.490410959</v>
      </c>
      <c r="H93" s="38">
        <f t="shared" si="38"/>
        <v>21</v>
      </c>
      <c r="I93" s="39"/>
      <c r="J93" s="91"/>
      <c r="K93" s="41" t="str">
        <f t="shared" si="39"/>
        <v/>
      </c>
      <c r="L93" s="41">
        <f t="shared" si="40"/>
        <v>21</v>
      </c>
      <c r="M93" s="5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34" t="s">
        <v>67</v>
      </c>
      <c r="D94" s="35"/>
      <c r="E94" s="36">
        <v>43924.0</v>
      </c>
      <c r="F94" s="36">
        <v>46022.0</v>
      </c>
      <c r="G94" s="37">
        <f t="shared" si="37"/>
        <v>5.747945205</v>
      </c>
      <c r="H94" s="38">
        <f t="shared" si="38"/>
        <v>21</v>
      </c>
      <c r="I94" s="39"/>
      <c r="J94" s="91"/>
      <c r="K94" s="41" t="str">
        <f t="shared" si="39"/>
        <v/>
      </c>
      <c r="L94" s="41">
        <f t="shared" si="40"/>
        <v>21</v>
      </c>
      <c r="M94" s="5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34" t="s">
        <v>106</v>
      </c>
      <c r="D95" s="35"/>
      <c r="E95" s="36">
        <v>44731.0</v>
      </c>
      <c r="F95" s="36">
        <v>46022.0</v>
      </c>
      <c r="G95" s="37">
        <f t="shared" si="37"/>
        <v>3.536986301</v>
      </c>
      <c r="H95" s="38">
        <v>14.0</v>
      </c>
      <c r="I95" s="39"/>
      <c r="J95" s="91"/>
      <c r="K95" s="41" t="str">
        <f t="shared" si="39"/>
        <v/>
      </c>
      <c r="L95" s="41">
        <f t="shared" si="40"/>
        <v>14</v>
      </c>
      <c r="M95" s="5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34" t="s">
        <v>107</v>
      </c>
      <c r="D96" s="35"/>
      <c r="E96" s="36">
        <v>44757.0</v>
      </c>
      <c r="F96" s="36">
        <v>46022.0</v>
      </c>
      <c r="G96" s="37">
        <f t="shared" si="37"/>
        <v>3.465753425</v>
      </c>
      <c r="H96" s="38">
        <v>14.0</v>
      </c>
      <c r="I96" s="39"/>
      <c r="J96" s="39"/>
      <c r="K96" s="41" t="str">
        <f t="shared" si="39"/>
        <v/>
      </c>
      <c r="L96" s="41">
        <f t="shared" si="40"/>
        <v>14</v>
      </c>
      <c r="M96" s="5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34" t="s">
        <v>69</v>
      </c>
      <c r="D97" s="35"/>
      <c r="E97" s="36">
        <v>44531.0</v>
      </c>
      <c r="F97" s="36">
        <v>46022.0</v>
      </c>
      <c r="G97" s="37">
        <f t="shared" si="37"/>
        <v>4.084931507</v>
      </c>
      <c r="H97" s="38">
        <f t="shared" ref="H97:H102" si="41">+IF((F97-E97)&lt;(182.5),((F97-E97)/30*24)/20,IF(AND(G97&gt;0.5,G97&lt;=5),14,IF(AND(G97&gt;5,G97&lt;=10),21,IF(AND(G97&gt;10,G97&lt;=20),28,35))))</f>
        <v>14</v>
      </c>
      <c r="I97" s="39"/>
      <c r="J97" s="39"/>
      <c r="K97" s="41" t="str">
        <f t="shared" si="39"/>
        <v/>
      </c>
      <c r="L97" s="41">
        <f t="shared" si="40"/>
        <v>14</v>
      </c>
      <c r="M97" s="5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34" t="s">
        <v>152</v>
      </c>
      <c r="D98" s="35"/>
      <c r="E98" s="36">
        <v>45434.0</v>
      </c>
      <c r="F98" s="36">
        <v>46022.0</v>
      </c>
      <c r="G98" s="37">
        <f t="shared" si="37"/>
        <v>1.610958904</v>
      </c>
      <c r="H98" s="38">
        <f t="shared" si="41"/>
        <v>14</v>
      </c>
      <c r="I98" s="39"/>
      <c r="J98" s="39"/>
      <c r="K98" s="41" t="str">
        <f t="shared" si="39"/>
        <v/>
      </c>
      <c r="L98" s="41">
        <f t="shared" si="40"/>
        <v>14</v>
      </c>
      <c r="M98" s="5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34" t="s">
        <v>153</v>
      </c>
      <c r="D99" s="35"/>
      <c r="E99" s="36">
        <v>45272.0</v>
      </c>
      <c r="F99" s="36">
        <v>46022.0</v>
      </c>
      <c r="G99" s="37">
        <f t="shared" si="37"/>
        <v>2.054794521</v>
      </c>
      <c r="H99" s="38">
        <f t="shared" si="41"/>
        <v>14</v>
      </c>
      <c r="I99" s="39"/>
      <c r="J99" s="91"/>
      <c r="K99" s="41" t="str">
        <f t="shared" si="39"/>
        <v/>
      </c>
      <c r="L99" s="41">
        <f t="shared" si="40"/>
        <v>14</v>
      </c>
      <c r="M99" s="5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97" t="s">
        <v>174</v>
      </c>
      <c r="D100" s="35"/>
      <c r="E100" s="36">
        <v>44939.0</v>
      </c>
      <c r="F100" s="36">
        <v>46022.0</v>
      </c>
      <c r="G100" s="37">
        <f t="shared" si="37"/>
        <v>2.967123288</v>
      </c>
      <c r="H100" s="38">
        <f t="shared" si="41"/>
        <v>14</v>
      </c>
      <c r="I100" s="39"/>
      <c r="J100" s="91"/>
      <c r="K100" s="41" t="str">
        <f t="shared" si="39"/>
        <v/>
      </c>
      <c r="L100" s="41">
        <f t="shared" si="40"/>
        <v>14</v>
      </c>
      <c r="M100" s="5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34" t="s">
        <v>108</v>
      </c>
      <c r="D101" s="35"/>
      <c r="E101" s="36">
        <v>44593.0</v>
      </c>
      <c r="F101" s="36">
        <v>46022.0</v>
      </c>
      <c r="G101" s="37">
        <f t="shared" si="37"/>
        <v>3.915068493</v>
      </c>
      <c r="H101" s="38">
        <f t="shared" si="41"/>
        <v>14</v>
      </c>
      <c r="I101" s="39"/>
      <c r="J101" s="39"/>
      <c r="K101" s="41" t="str">
        <f t="shared" si="39"/>
        <v/>
      </c>
      <c r="L101" s="41">
        <f t="shared" si="40"/>
        <v>14</v>
      </c>
      <c r="M101" s="5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 t="s">
        <v>175</v>
      </c>
      <c r="C102" s="101" t="s">
        <v>176</v>
      </c>
      <c r="D102" s="35"/>
      <c r="E102" s="36">
        <v>45761.0</v>
      </c>
      <c r="F102" s="36">
        <v>46022.0</v>
      </c>
      <c r="G102" s="37">
        <f t="shared" si="37"/>
        <v>0.7150684932</v>
      </c>
      <c r="H102" s="38">
        <f t="shared" si="41"/>
        <v>14</v>
      </c>
      <c r="I102" s="39"/>
      <c r="J102" s="39"/>
      <c r="K102" s="41" t="str">
        <f t="shared" si="39"/>
        <v/>
      </c>
      <c r="L102" s="41">
        <f t="shared" si="40"/>
        <v>14</v>
      </c>
      <c r="M102" s="5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 t="s">
        <v>175</v>
      </c>
      <c r="C103" s="101" t="s">
        <v>177</v>
      </c>
      <c r="D103" s="45"/>
      <c r="E103" s="46"/>
      <c r="F103" s="46"/>
      <c r="G103" s="47"/>
      <c r="H103" s="48"/>
      <c r="I103" s="53"/>
      <c r="J103" s="53"/>
      <c r="K103" s="49"/>
      <c r="L103" s="49"/>
      <c r="M103" s="58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02"/>
      <c r="D104" s="45"/>
      <c r="E104" s="46"/>
      <c r="F104" s="46"/>
      <c r="G104" s="47"/>
      <c r="H104" s="48"/>
      <c r="I104" s="53"/>
      <c r="J104" s="53"/>
      <c r="K104" s="49"/>
      <c r="L104" s="49"/>
      <c r="M104" s="58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61"/>
      <c r="C105" s="28" t="s">
        <v>70</v>
      </c>
      <c r="D105" s="51"/>
      <c r="E105" s="29"/>
      <c r="F105" s="29"/>
      <c r="G105" s="30"/>
      <c r="H105" s="52"/>
      <c r="I105" s="32"/>
      <c r="J105" s="53"/>
      <c r="K105" s="53"/>
      <c r="L105" s="3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61"/>
      <c r="C106" s="28"/>
      <c r="D106" s="51"/>
      <c r="E106" s="29"/>
      <c r="F106" s="29"/>
      <c r="G106" s="30"/>
      <c r="H106" s="52"/>
      <c r="I106" s="32"/>
      <c r="J106" s="53"/>
      <c r="K106" s="53"/>
      <c r="L106" s="3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62"/>
      <c r="B107" s="63"/>
      <c r="C107" s="34" t="s">
        <v>72</v>
      </c>
      <c r="D107" s="35">
        <v>5.0</v>
      </c>
      <c r="E107" s="36">
        <v>40906.0</v>
      </c>
      <c r="F107" s="36">
        <v>46022.0</v>
      </c>
      <c r="G107" s="54">
        <f t="shared" ref="G107:G118" si="42">+(F107-E107)/365</f>
        <v>14.01643836</v>
      </c>
      <c r="H107" s="64">
        <f t="shared" ref="H107:H118" si="43">+IF((F107-E107)&lt;(182.5),((F107-E107)/30*24)/20,IF(AND(G107&gt;0.5,G107&lt;=5),14,IF(AND(G107&gt;5,G107&lt;=10),21,IF(AND(G107&gt;10,G107&lt;=20),28,35))))</f>
        <v>28</v>
      </c>
      <c r="I107" s="39"/>
      <c r="J107" s="91"/>
      <c r="K107" s="41" t="str">
        <f t="shared" ref="K107:K118" si="44">IF(I107="","",+J107-I107+1)</f>
        <v/>
      </c>
      <c r="L107" s="41">
        <f t="shared" ref="L107:L118" si="45">IF(K107&lt;&gt;"",D107+H107-K107,H107)</f>
        <v>28</v>
      </c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8.75" customHeight="1">
      <c r="A108" s="62"/>
      <c r="B108" s="65"/>
      <c r="C108" s="34" t="s">
        <v>73</v>
      </c>
      <c r="D108" s="35"/>
      <c r="E108" s="36">
        <v>40917.0</v>
      </c>
      <c r="F108" s="36">
        <v>46022.0</v>
      </c>
      <c r="G108" s="54">
        <f t="shared" si="42"/>
        <v>13.98630137</v>
      </c>
      <c r="H108" s="64">
        <f t="shared" si="43"/>
        <v>28</v>
      </c>
      <c r="I108" s="39"/>
      <c r="J108" s="91"/>
      <c r="K108" s="41" t="str">
        <f t="shared" si="44"/>
        <v/>
      </c>
      <c r="L108" s="41">
        <f t="shared" si="45"/>
        <v>28</v>
      </c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8.0" customHeight="1">
      <c r="A109" s="62"/>
      <c r="B109" s="65"/>
      <c r="C109" s="34" t="s">
        <v>74</v>
      </c>
      <c r="D109" s="35">
        <v>42.0</v>
      </c>
      <c r="E109" s="36">
        <v>40926.0</v>
      </c>
      <c r="F109" s="36">
        <v>46022.0</v>
      </c>
      <c r="G109" s="54">
        <f t="shared" si="42"/>
        <v>13.96164384</v>
      </c>
      <c r="H109" s="64">
        <f t="shared" si="43"/>
        <v>28</v>
      </c>
      <c r="I109" s="39"/>
      <c r="J109" s="91"/>
      <c r="K109" s="41" t="str">
        <f t="shared" si="44"/>
        <v/>
      </c>
      <c r="L109" s="41">
        <f t="shared" si="45"/>
        <v>28</v>
      </c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8.75" customHeight="1">
      <c r="A110" s="62"/>
      <c r="B110" s="65"/>
      <c r="C110" s="34" t="s">
        <v>75</v>
      </c>
      <c r="D110" s="35">
        <v>7.0</v>
      </c>
      <c r="E110" s="36">
        <v>40926.0</v>
      </c>
      <c r="F110" s="36">
        <v>46022.0</v>
      </c>
      <c r="G110" s="54">
        <f t="shared" si="42"/>
        <v>13.96164384</v>
      </c>
      <c r="H110" s="64">
        <f t="shared" si="43"/>
        <v>28</v>
      </c>
      <c r="I110" s="39"/>
      <c r="J110" s="91"/>
      <c r="K110" s="41" t="str">
        <f t="shared" si="44"/>
        <v/>
      </c>
      <c r="L110" s="41">
        <f t="shared" si="45"/>
        <v>28</v>
      </c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8.75" customHeight="1">
      <c r="A111" s="1"/>
      <c r="B111" s="65"/>
      <c r="C111" s="34" t="s">
        <v>76</v>
      </c>
      <c r="D111" s="35"/>
      <c r="E111" s="36">
        <v>42614.0</v>
      </c>
      <c r="F111" s="36">
        <v>46022.0</v>
      </c>
      <c r="G111" s="54">
        <f t="shared" si="42"/>
        <v>9.336986301</v>
      </c>
      <c r="H111" s="64">
        <f t="shared" si="43"/>
        <v>21</v>
      </c>
      <c r="I111" s="39"/>
      <c r="J111" s="91"/>
      <c r="K111" s="41" t="str">
        <f t="shared" si="44"/>
        <v/>
      </c>
      <c r="L111" s="41">
        <f t="shared" si="45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65"/>
      <c r="C112" s="34" t="s">
        <v>77</v>
      </c>
      <c r="D112" s="35">
        <v>14.0</v>
      </c>
      <c r="E112" s="36">
        <v>41403.0</v>
      </c>
      <c r="F112" s="36">
        <v>46022.0</v>
      </c>
      <c r="G112" s="54">
        <f t="shared" si="42"/>
        <v>12.65479452</v>
      </c>
      <c r="H112" s="64">
        <f t="shared" si="43"/>
        <v>28</v>
      </c>
      <c r="I112" s="39"/>
      <c r="J112" s="91"/>
      <c r="K112" s="41" t="str">
        <f t="shared" si="44"/>
        <v/>
      </c>
      <c r="L112" s="41">
        <f t="shared" si="45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 t="s">
        <v>178</v>
      </c>
      <c r="C113" s="101" t="s">
        <v>78</v>
      </c>
      <c r="D113" s="35"/>
      <c r="E113" s="103">
        <v>43229.0</v>
      </c>
      <c r="F113" s="103">
        <v>46022.0</v>
      </c>
      <c r="G113" s="104">
        <f t="shared" si="42"/>
        <v>7.652054795</v>
      </c>
      <c r="H113" s="64">
        <f t="shared" si="43"/>
        <v>21</v>
      </c>
      <c r="I113" s="105" t="s">
        <v>179</v>
      </c>
      <c r="J113" s="106" t="s">
        <v>179</v>
      </c>
      <c r="K113" s="38" t="str">
        <f t="shared" si="44"/>
        <v>#VALUE!</v>
      </c>
      <c r="L113" s="38" t="str">
        <f t="shared" si="45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61"/>
      <c r="C114" s="34" t="s">
        <v>79</v>
      </c>
      <c r="D114" s="35">
        <v>7.0</v>
      </c>
      <c r="E114" s="36">
        <v>42730.0</v>
      </c>
      <c r="F114" s="36">
        <v>46022.0</v>
      </c>
      <c r="G114" s="54">
        <f t="shared" si="42"/>
        <v>9.019178082</v>
      </c>
      <c r="H114" s="64">
        <f t="shared" si="43"/>
        <v>21</v>
      </c>
      <c r="I114" s="39"/>
      <c r="J114" s="91"/>
      <c r="K114" s="41" t="str">
        <f t="shared" si="44"/>
        <v/>
      </c>
      <c r="L114" s="41">
        <f t="shared" si="45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61"/>
      <c r="C115" s="34" t="s">
        <v>80</v>
      </c>
      <c r="D115" s="35">
        <v>4.0</v>
      </c>
      <c r="E115" s="36">
        <v>41852.0</v>
      </c>
      <c r="F115" s="36">
        <v>46022.0</v>
      </c>
      <c r="G115" s="54">
        <f t="shared" si="42"/>
        <v>11.42465753</v>
      </c>
      <c r="H115" s="64">
        <f t="shared" si="43"/>
        <v>28</v>
      </c>
      <c r="I115" s="39"/>
      <c r="J115" s="91"/>
      <c r="K115" s="41" t="str">
        <f t="shared" si="44"/>
        <v/>
      </c>
      <c r="L115" s="41">
        <f t="shared" si="45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61"/>
      <c r="C116" s="34" t="s">
        <v>180</v>
      </c>
      <c r="D116" s="35"/>
      <c r="E116" s="36">
        <v>45154.0</v>
      </c>
      <c r="F116" s="36">
        <v>46022.0</v>
      </c>
      <c r="G116" s="54">
        <f t="shared" si="42"/>
        <v>2.378082192</v>
      </c>
      <c r="H116" s="64">
        <f t="shared" si="43"/>
        <v>14</v>
      </c>
      <c r="I116" s="39"/>
      <c r="J116" s="91"/>
      <c r="K116" s="41" t="str">
        <f t="shared" si="44"/>
        <v/>
      </c>
      <c r="L116" s="41">
        <f t="shared" si="45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61"/>
      <c r="C117" s="34" t="s">
        <v>82</v>
      </c>
      <c r="D117" s="35">
        <v>14.0</v>
      </c>
      <c r="E117" s="36">
        <v>41330.0</v>
      </c>
      <c r="F117" s="36">
        <v>46022.0</v>
      </c>
      <c r="G117" s="37">
        <f t="shared" si="42"/>
        <v>12.85479452</v>
      </c>
      <c r="H117" s="38">
        <f t="shared" si="43"/>
        <v>28</v>
      </c>
      <c r="I117" s="39"/>
      <c r="J117" s="91"/>
      <c r="K117" s="41" t="str">
        <f t="shared" si="44"/>
        <v/>
      </c>
      <c r="L117" s="41">
        <f t="shared" si="45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 t="s">
        <v>175</v>
      </c>
      <c r="C118" s="101" t="s">
        <v>181</v>
      </c>
      <c r="D118" s="35"/>
      <c r="E118" s="36">
        <v>45442.0</v>
      </c>
      <c r="F118" s="36">
        <v>46022.0</v>
      </c>
      <c r="G118" s="54">
        <f t="shared" si="42"/>
        <v>1.589041096</v>
      </c>
      <c r="H118" s="64">
        <f t="shared" si="43"/>
        <v>14</v>
      </c>
      <c r="I118" s="39"/>
      <c r="J118" s="91"/>
      <c r="K118" s="41" t="str">
        <f t="shared" si="44"/>
        <v/>
      </c>
      <c r="L118" s="41">
        <f t="shared" si="45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7.25" customHeight="1">
      <c r="A119" s="1"/>
      <c r="B119" s="61"/>
      <c r="C119" s="44"/>
      <c r="D119" s="45"/>
      <c r="E119" s="46"/>
      <c r="F119" s="46"/>
      <c r="G119" s="47"/>
      <c r="H119" s="48"/>
      <c r="I119" s="53"/>
      <c r="J119" s="53"/>
      <c r="K119" s="49"/>
      <c r="L119" s="4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61"/>
      <c r="C120" s="28" t="s">
        <v>83</v>
      </c>
      <c r="D120" s="51"/>
      <c r="E120" s="46"/>
      <c r="F120" s="53"/>
      <c r="G120" s="53"/>
      <c r="H120" s="48"/>
      <c r="I120" s="32"/>
      <c r="J120" s="32"/>
      <c r="K120" s="32"/>
      <c r="L120" s="3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61"/>
      <c r="C121" s="28"/>
      <c r="D121" s="51"/>
      <c r="E121" s="46"/>
      <c r="F121" s="53"/>
      <c r="G121" s="53"/>
      <c r="H121" s="48"/>
      <c r="I121" s="32"/>
      <c r="J121" s="32"/>
      <c r="K121" s="32"/>
      <c r="L121" s="3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34" t="s">
        <v>84</v>
      </c>
      <c r="D122" s="35">
        <v>3.0</v>
      </c>
      <c r="E122" s="36">
        <v>42037.0</v>
      </c>
      <c r="F122" s="36">
        <v>46022.0</v>
      </c>
      <c r="G122" s="54">
        <f t="shared" ref="G122:G130" si="46">+(F122-E122)/365</f>
        <v>10.91780822</v>
      </c>
      <c r="H122" s="64">
        <f t="shared" ref="H122:H130" si="47">+IF((F122-E122)&lt;(182.5),((F122-E122)/30*24)/20,IF(AND(G122&gt;0.5,G122&lt;=5),14,IF(AND(G122&gt;5,G122&lt;=10),21,IF(AND(G122&gt;10,G122&lt;=20),28,35))))</f>
        <v>28</v>
      </c>
      <c r="I122" s="66"/>
      <c r="J122" s="67"/>
      <c r="K122" s="41" t="str">
        <f t="shared" ref="K122:K127" si="48">IF(I122="","",+J122-I122+1)</f>
        <v/>
      </c>
      <c r="L122" s="41">
        <f t="shared" ref="L122:L130" si="49">IF(K122&lt;&gt;"",D122+H122-K122,H122)</f>
        <v>28</v>
      </c>
      <c r="M122" s="56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4"/>
      <c r="B123" s="1"/>
      <c r="C123" s="34" t="s">
        <v>154</v>
      </c>
      <c r="D123" s="35"/>
      <c r="E123" s="36">
        <v>45384.0</v>
      </c>
      <c r="F123" s="36">
        <v>46022.0</v>
      </c>
      <c r="G123" s="37">
        <f t="shared" si="46"/>
        <v>1.747945205</v>
      </c>
      <c r="H123" s="38">
        <f t="shared" si="47"/>
        <v>14</v>
      </c>
      <c r="I123" s="39"/>
      <c r="J123" s="91"/>
      <c r="K123" s="41" t="str">
        <f t="shared" si="48"/>
        <v/>
      </c>
      <c r="L123" s="41">
        <f t="shared" si="49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4"/>
      <c r="B124" s="1"/>
      <c r="C124" s="34" t="s">
        <v>155</v>
      </c>
      <c r="D124" s="35"/>
      <c r="E124" s="36">
        <v>45323.0</v>
      </c>
      <c r="F124" s="36">
        <v>46022.0</v>
      </c>
      <c r="G124" s="37">
        <f t="shared" si="46"/>
        <v>1.915068493</v>
      </c>
      <c r="H124" s="38">
        <f t="shared" si="47"/>
        <v>14</v>
      </c>
      <c r="I124" s="39"/>
      <c r="J124" s="91"/>
      <c r="K124" s="41" t="str">
        <f t="shared" si="48"/>
        <v/>
      </c>
      <c r="L124" s="41">
        <f t="shared" si="49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4"/>
      <c r="B125" s="1"/>
      <c r="C125" s="34" t="s">
        <v>128</v>
      </c>
      <c r="D125" s="35"/>
      <c r="E125" s="36">
        <v>44935.0</v>
      </c>
      <c r="F125" s="36">
        <v>46022.0</v>
      </c>
      <c r="G125" s="37">
        <f t="shared" si="46"/>
        <v>2.978082192</v>
      </c>
      <c r="H125" s="38">
        <f t="shared" si="47"/>
        <v>14</v>
      </c>
      <c r="I125" s="39"/>
      <c r="J125" s="91"/>
      <c r="K125" s="41" t="str">
        <f t="shared" si="48"/>
        <v/>
      </c>
      <c r="L125" s="41">
        <f t="shared" si="49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4"/>
      <c r="B126" s="1"/>
      <c r="C126" s="34" t="s">
        <v>86</v>
      </c>
      <c r="D126" s="35"/>
      <c r="E126" s="36">
        <v>44385.0</v>
      </c>
      <c r="F126" s="36">
        <v>46022.0</v>
      </c>
      <c r="G126" s="37">
        <f t="shared" si="46"/>
        <v>4.484931507</v>
      </c>
      <c r="H126" s="38">
        <f t="shared" si="47"/>
        <v>14</v>
      </c>
      <c r="I126" s="39">
        <v>45908.0</v>
      </c>
      <c r="J126" s="91">
        <v>45914.0</v>
      </c>
      <c r="K126" s="41">
        <f t="shared" si="48"/>
        <v>7</v>
      </c>
      <c r="L126" s="41">
        <f t="shared" si="49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4"/>
      <c r="B127" s="1"/>
      <c r="C127" s="34" t="s">
        <v>129</v>
      </c>
      <c r="D127" s="35">
        <v>7.0</v>
      </c>
      <c r="E127" s="36">
        <v>44935.0</v>
      </c>
      <c r="F127" s="36">
        <v>46022.0</v>
      </c>
      <c r="G127" s="37">
        <f t="shared" si="46"/>
        <v>2.978082192</v>
      </c>
      <c r="H127" s="38">
        <f t="shared" si="47"/>
        <v>14</v>
      </c>
      <c r="I127" s="39"/>
      <c r="J127" s="91"/>
      <c r="K127" s="41" t="str">
        <f t="shared" si="48"/>
        <v/>
      </c>
      <c r="L127" s="41">
        <f t="shared" si="49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4"/>
      <c r="B128" s="1"/>
      <c r="C128" s="34" t="s">
        <v>156</v>
      </c>
      <c r="D128" s="35"/>
      <c r="E128" s="36">
        <v>45435.0</v>
      </c>
      <c r="F128" s="36">
        <v>46022.0</v>
      </c>
      <c r="G128" s="37">
        <f t="shared" si="46"/>
        <v>1.608219178</v>
      </c>
      <c r="H128" s="38">
        <f t="shared" si="47"/>
        <v>14</v>
      </c>
      <c r="I128" s="39"/>
      <c r="J128" s="91"/>
      <c r="K128" s="41"/>
      <c r="L128" s="41">
        <f t="shared" si="49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4"/>
      <c r="B129" s="1"/>
      <c r="C129" s="34" t="s">
        <v>157</v>
      </c>
      <c r="D129" s="35"/>
      <c r="E129" s="36">
        <v>45810.0</v>
      </c>
      <c r="F129" s="36">
        <v>46022.0</v>
      </c>
      <c r="G129" s="37">
        <f t="shared" si="46"/>
        <v>0.5808219178</v>
      </c>
      <c r="H129" s="38">
        <f t="shared" si="47"/>
        <v>14</v>
      </c>
      <c r="I129" s="39"/>
      <c r="J129" s="91"/>
      <c r="K129" s="41"/>
      <c r="L129" s="41">
        <f t="shared" si="49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4"/>
      <c r="B130" s="1" t="s">
        <v>175</v>
      </c>
      <c r="C130" s="101" t="s">
        <v>158</v>
      </c>
      <c r="D130" s="35"/>
      <c r="E130" s="36">
        <v>45750.0</v>
      </c>
      <c r="F130" s="36">
        <v>46022.0</v>
      </c>
      <c r="G130" s="37">
        <f t="shared" si="46"/>
        <v>0.7452054795</v>
      </c>
      <c r="H130" s="38">
        <f t="shared" si="47"/>
        <v>14</v>
      </c>
      <c r="I130" s="39"/>
      <c r="J130" s="91"/>
      <c r="K130" s="41"/>
      <c r="L130" s="41">
        <f t="shared" si="49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4"/>
      <c r="B131" s="1"/>
      <c r="C131" s="44"/>
      <c r="D131" s="45"/>
      <c r="E131" s="46"/>
      <c r="F131" s="46"/>
      <c r="G131" s="47"/>
      <c r="H131" s="48"/>
      <c r="I131" s="53"/>
      <c r="J131" s="53"/>
      <c r="K131" s="49"/>
      <c r="L131" s="49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4"/>
      <c r="B132" s="1"/>
      <c r="C132" s="28" t="s">
        <v>88</v>
      </c>
      <c r="D132" s="51"/>
      <c r="E132" s="33"/>
      <c r="F132" s="33"/>
      <c r="G132" s="33"/>
      <c r="H132" s="33"/>
      <c r="I132" s="33"/>
      <c r="J132" s="33"/>
      <c r="K132" s="32"/>
      <c r="L132" s="3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4"/>
      <c r="B133" s="1"/>
      <c r="C133" s="28"/>
      <c r="D133" s="51"/>
      <c r="E133" s="33"/>
      <c r="F133" s="33"/>
      <c r="G133" s="33"/>
      <c r="H133" s="33"/>
      <c r="I133" s="33"/>
      <c r="J133" s="33"/>
      <c r="K133" s="32"/>
      <c r="L133" s="3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4"/>
      <c r="B134" s="1"/>
      <c r="C134" s="34" t="s">
        <v>89</v>
      </c>
      <c r="D134" s="35">
        <v>23.0</v>
      </c>
      <c r="E134" s="36">
        <v>41453.0</v>
      </c>
      <c r="F134" s="36">
        <v>46022.0</v>
      </c>
      <c r="G134" s="37">
        <f t="shared" ref="G134:G148" si="50">+(F134-E134)/365</f>
        <v>12.51780822</v>
      </c>
      <c r="H134" s="38">
        <f t="shared" ref="H134:H148" si="51">+IF((F134-E134)&lt;(182.5),((F134-E134)/30*24)/20,IF(AND(G134&gt;0.5,G134&lt;=5),14,IF(AND(G134&gt;5,G134&lt;=10),21,IF(AND(G134&gt;10,G134&lt;=20),28,35))))</f>
        <v>28</v>
      </c>
      <c r="I134" s="39"/>
      <c r="J134" s="91"/>
      <c r="K134" s="41" t="str">
        <f t="shared" ref="K134:K264" si="52">IF(I134="","",+J134-I134+1)</f>
        <v/>
      </c>
      <c r="L134" s="41">
        <f t="shared" ref="L134:L148" si="53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75" customHeight="1">
      <c r="A135" s="4"/>
      <c r="B135" s="1"/>
      <c r="C135" s="34" t="s">
        <v>130</v>
      </c>
      <c r="D135" s="35"/>
      <c r="E135" s="36">
        <v>45064.0</v>
      </c>
      <c r="F135" s="36">
        <v>46022.0</v>
      </c>
      <c r="G135" s="42">
        <f t="shared" si="50"/>
        <v>2.624657534</v>
      </c>
      <c r="H135" s="43">
        <f t="shared" si="51"/>
        <v>14</v>
      </c>
      <c r="I135" s="39"/>
      <c r="J135" s="91"/>
      <c r="K135" s="41" t="str">
        <f t="shared" si="52"/>
        <v/>
      </c>
      <c r="L135" s="41">
        <f t="shared" si="53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75" customHeight="1">
      <c r="A136" s="4"/>
      <c r="B136" s="1"/>
      <c r="C136" s="34" t="s">
        <v>91</v>
      </c>
      <c r="D136" s="35"/>
      <c r="E136" s="36">
        <v>43892.0</v>
      </c>
      <c r="F136" s="36">
        <v>46022.0</v>
      </c>
      <c r="G136" s="42">
        <f t="shared" si="50"/>
        <v>5.835616438</v>
      </c>
      <c r="H136" s="43">
        <f t="shared" si="51"/>
        <v>21</v>
      </c>
      <c r="I136" s="39"/>
      <c r="J136" s="91"/>
      <c r="K136" s="41" t="str">
        <f t="shared" si="52"/>
        <v/>
      </c>
      <c r="L136" s="41">
        <f t="shared" si="53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75" customHeight="1">
      <c r="A137" s="4"/>
      <c r="B137" s="1"/>
      <c r="C137" s="34" t="s">
        <v>92</v>
      </c>
      <c r="D137" s="35"/>
      <c r="E137" s="36">
        <v>43892.0</v>
      </c>
      <c r="F137" s="36">
        <v>46022.0</v>
      </c>
      <c r="G137" s="42">
        <f t="shared" si="50"/>
        <v>5.835616438</v>
      </c>
      <c r="H137" s="43">
        <f t="shared" si="51"/>
        <v>21</v>
      </c>
      <c r="I137" s="39"/>
      <c r="J137" s="91"/>
      <c r="K137" s="41" t="str">
        <f t="shared" si="52"/>
        <v/>
      </c>
      <c r="L137" s="41">
        <f t="shared" si="53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75" customHeight="1">
      <c r="A138" s="4"/>
      <c r="B138" s="1"/>
      <c r="C138" s="34" t="s">
        <v>118</v>
      </c>
      <c r="D138" s="35"/>
      <c r="E138" s="36">
        <v>45170.0</v>
      </c>
      <c r="F138" s="36">
        <v>46022.0</v>
      </c>
      <c r="G138" s="54">
        <f t="shared" si="50"/>
        <v>2.334246575</v>
      </c>
      <c r="H138" s="38">
        <f t="shared" si="51"/>
        <v>14</v>
      </c>
      <c r="I138" s="39"/>
      <c r="J138" s="91"/>
      <c r="K138" s="41" t="str">
        <f t="shared" si="52"/>
        <v/>
      </c>
      <c r="L138" s="41">
        <f t="shared" si="53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75" customHeight="1">
      <c r="A139" s="4"/>
      <c r="B139" s="1"/>
      <c r="C139" s="34" t="s">
        <v>94</v>
      </c>
      <c r="D139" s="35"/>
      <c r="E139" s="36">
        <v>43833.0</v>
      </c>
      <c r="F139" s="36">
        <v>46022.0</v>
      </c>
      <c r="G139" s="42">
        <f t="shared" si="50"/>
        <v>5.997260274</v>
      </c>
      <c r="H139" s="43">
        <f t="shared" si="51"/>
        <v>21</v>
      </c>
      <c r="I139" s="39">
        <v>45950.0</v>
      </c>
      <c r="J139" s="91">
        <v>45956.0</v>
      </c>
      <c r="K139" s="41">
        <f t="shared" si="52"/>
        <v>7</v>
      </c>
      <c r="L139" s="41">
        <f t="shared" si="53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75" customHeight="1">
      <c r="A140" s="4"/>
      <c r="B140" s="1"/>
      <c r="C140" s="34" t="s">
        <v>95</v>
      </c>
      <c r="D140" s="35"/>
      <c r="E140" s="36">
        <v>43833.0</v>
      </c>
      <c r="F140" s="36">
        <v>46022.0</v>
      </c>
      <c r="G140" s="42">
        <f t="shared" si="50"/>
        <v>5.997260274</v>
      </c>
      <c r="H140" s="43">
        <f t="shared" si="51"/>
        <v>21</v>
      </c>
      <c r="I140" s="39"/>
      <c r="J140" s="91"/>
      <c r="K140" s="41" t="str">
        <f t="shared" si="52"/>
        <v/>
      </c>
      <c r="L140" s="41">
        <f t="shared" si="53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75" customHeight="1">
      <c r="A141" s="4"/>
      <c r="B141" s="1"/>
      <c r="C141" s="34" t="s">
        <v>97</v>
      </c>
      <c r="D141" s="35"/>
      <c r="E141" s="36">
        <v>43833.0</v>
      </c>
      <c r="F141" s="36">
        <v>46022.0</v>
      </c>
      <c r="G141" s="42">
        <f t="shared" si="50"/>
        <v>5.997260274</v>
      </c>
      <c r="H141" s="43">
        <f t="shared" si="51"/>
        <v>21</v>
      </c>
      <c r="I141" s="39"/>
      <c r="J141" s="91"/>
      <c r="K141" s="41" t="str">
        <f t="shared" si="52"/>
        <v/>
      </c>
      <c r="L141" s="41">
        <f t="shared" si="53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75" customHeight="1">
      <c r="A142" s="4"/>
      <c r="B142" s="1"/>
      <c r="C142" s="34" t="s">
        <v>160</v>
      </c>
      <c r="D142" s="35"/>
      <c r="E142" s="36">
        <v>45432.0</v>
      </c>
      <c r="F142" s="36">
        <v>46022.0</v>
      </c>
      <c r="G142" s="42">
        <f t="shared" si="50"/>
        <v>1.616438356</v>
      </c>
      <c r="H142" s="43">
        <f t="shared" si="51"/>
        <v>14</v>
      </c>
      <c r="I142" s="39"/>
      <c r="J142" s="91"/>
      <c r="K142" s="41" t="str">
        <f t="shared" si="52"/>
        <v/>
      </c>
      <c r="L142" s="41">
        <f t="shared" si="53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75" customHeight="1">
      <c r="A143" s="4"/>
      <c r="B143" s="1"/>
      <c r="C143" s="34" t="s">
        <v>161</v>
      </c>
      <c r="D143" s="35"/>
      <c r="E143" s="36">
        <v>45691.0</v>
      </c>
      <c r="F143" s="36">
        <v>46022.0</v>
      </c>
      <c r="G143" s="42">
        <f t="shared" si="50"/>
        <v>0.9068493151</v>
      </c>
      <c r="H143" s="43">
        <f t="shared" si="51"/>
        <v>14</v>
      </c>
      <c r="I143" s="39"/>
      <c r="J143" s="91"/>
      <c r="K143" s="41" t="str">
        <f t="shared" si="52"/>
        <v/>
      </c>
      <c r="L143" s="41">
        <f t="shared" si="53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75" customHeight="1">
      <c r="A144" s="4"/>
      <c r="B144" s="1"/>
      <c r="C144" s="34" t="s">
        <v>182</v>
      </c>
      <c r="D144" s="35"/>
      <c r="E144" s="36">
        <v>45490.0</v>
      </c>
      <c r="F144" s="36">
        <v>46022.0</v>
      </c>
      <c r="G144" s="42">
        <f t="shared" si="50"/>
        <v>1.457534247</v>
      </c>
      <c r="H144" s="43">
        <f t="shared" si="51"/>
        <v>14</v>
      </c>
      <c r="I144" s="39"/>
      <c r="J144" s="91"/>
      <c r="K144" s="41" t="str">
        <f t="shared" si="52"/>
        <v/>
      </c>
      <c r="L144" s="41">
        <f t="shared" si="53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75" customHeight="1">
      <c r="A145" s="4"/>
      <c r="B145" s="1"/>
      <c r="C145" s="97" t="s">
        <v>183</v>
      </c>
      <c r="D145" s="35"/>
      <c r="E145" s="98">
        <v>45922.0</v>
      </c>
      <c r="F145" s="36">
        <v>46022.0</v>
      </c>
      <c r="G145" s="42">
        <f t="shared" si="50"/>
        <v>0.2739726027</v>
      </c>
      <c r="H145" s="43">
        <f t="shared" si="51"/>
        <v>4</v>
      </c>
      <c r="I145" s="39"/>
      <c r="J145" s="91"/>
      <c r="K145" s="41" t="str">
        <f t="shared" si="52"/>
        <v/>
      </c>
      <c r="L145" s="41">
        <f t="shared" si="53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75" customHeight="1">
      <c r="A146" s="4"/>
      <c r="B146" s="1" t="s">
        <v>175</v>
      </c>
      <c r="C146" s="101" t="s">
        <v>184</v>
      </c>
      <c r="D146" s="35"/>
      <c r="E146" s="36">
        <v>45471.0</v>
      </c>
      <c r="F146" s="36">
        <v>46022.0</v>
      </c>
      <c r="G146" s="42">
        <f t="shared" si="50"/>
        <v>1.509589041</v>
      </c>
      <c r="H146" s="43">
        <f t="shared" si="51"/>
        <v>14</v>
      </c>
      <c r="I146" s="39"/>
      <c r="J146" s="91"/>
      <c r="K146" s="41" t="str">
        <f t="shared" si="52"/>
        <v/>
      </c>
      <c r="L146" s="41">
        <f t="shared" si="53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75" customHeight="1">
      <c r="A147" s="4"/>
      <c r="B147" s="1" t="s">
        <v>175</v>
      </c>
      <c r="C147" s="101" t="s">
        <v>185</v>
      </c>
      <c r="D147" s="35"/>
      <c r="E147" s="36">
        <v>45755.0</v>
      </c>
      <c r="F147" s="36">
        <v>46022.0</v>
      </c>
      <c r="G147" s="42">
        <f t="shared" si="50"/>
        <v>0.7315068493</v>
      </c>
      <c r="H147" s="43">
        <f t="shared" si="51"/>
        <v>14</v>
      </c>
      <c r="I147" s="39"/>
      <c r="J147" s="91"/>
      <c r="K147" s="41" t="str">
        <f t="shared" si="52"/>
        <v/>
      </c>
      <c r="L147" s="41">
        <f t="shared" si="53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75" customHeight="1">
      <c r="A148" s="4"/>
      <c r="B148" s="1" t="s">
        <v>175</v>
      </c>
      <c r="C148" s="101" t="s">
        <v>186</v>
      </c>
      <c r="D148" s="35"/>
      <c r="E148" s="36">
        <v>45796.0</v>
      </c>
      <c r="F148" s="36">
        <v>46022.0</v>
      </c>
      <c r="G148" s="42">
        <f t="shared" si="50"/>
        <v>0.6191780822</v>
      </c>
      <c r="H148" s="43">
        <f t="shared" si="51"/>
        <v>14</v>
      </c>
      <c r="I148" s="39"/>
      <c r="J148" s="91"/>
      <c r="K148" s="41" t="str">
        <f t="shared" si="52"/>
        <v/>
      </c>
      <c r="L148" s="41">
        <f t="shared" si="53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1"/>
      <c r="C149" s="1"/>
      <c r="D149" s="1"/>
      <c r="E149" s="2"/>
      <c r="F149" s="2"/>
      <c r="G149" s="3"/>
      <c r="H149" s="68"/>
      <c r="I149" s="69"/>
      <c r="J149" s="69"/>
      <c r="K149" s="70" t="str">
        <f t="shared" si="52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1"/>
      <c r="C150" s="1"/>
      <c r="D150" s="1"/>
      <c r="E150" s="2"/>
      <c r="F150" s="2"/>
      <c r="G150" s="3"/>
      <c r="H150" s="68"/>
      <c r="I150" s="69"/>
      <c r="J150" s="69"/>
      <c r="K150" s="70" t="str">
        <f t="shared" si="52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1"/>
      <c r="C151" s="1"/>
      <c r="D151" s="1"/>
      <c r="E151" s="2"/>
      <c r="F151" s="2"/>
      <c r="G151" s="3"/>
      <c r="H151" s="68"/>
      <c r="I151" s="69"/>
      <c r="J151" s="69"/>
      <c r="K151" s="70" t="str">
        <f t="shared" si="52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1"/>
      <c r="C152" s="1"/>
      <c r="D152" s="1"/>
      <c r="E152" s="2"/>
      <c r="F152" s="2"/>
      <c r="G152" s="3"/>
      <c r="H152" s="68"/>
      <c r="I152" s="69"/>
      <c r="J152" s="69"/>
      <c r="K152" s="70" t="str">
        <f t="shared" si="52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1"/>
      <c r="C153" s="1"/>
      <c r="D153" s="1"/>
      <c r="E153" s="2"/>
      <c r="F153" s="2"/>
      <c r="G153" s="3"/>
      <c r="H153" s="68"/>
      <c r="I153" s="69"/>
      <c r="J153" s="69"/>
      <c r="K153" s="70" t="str">
        <f t="shared" si="52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1"/>
      <c r="C154" s="1"/>
      <c r="D154" s="1"/>
      <c r="E154" s="2"/>
      <c r="F154" s="2"/>
      <c r="G154" s="3"/>
      <c r="H154" s="68"/>
      <c r="I154" s="69"/>
      <c r="J154" s="69"/>
      <c r="K154" s="70" t="str">
        <f t="shared" si="52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1"/>
      <c r="C155" s="1"/>
      <c r="D155" s="1"/>
      <c r="E155" s="2"/>
      <c r="F155" s="2"/>
      <c r="G155" s="3"/>
      <c r="H155" s="68"/>
      <c r="I155" s="69"/>
      <c r="J155" s="69"/>
      <c r="K155" s="70" t="str">
        <f t="shared" si="52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1"/>
      <c r="C156" s="1"/>
      <c r="D156" s="1"/>
      <c r="E156" s="2"/>
      <c r="F156" s="2"/>
      <c r="G156" s="3"/>
      <c r="H156" s="68"/>
      <c r="I156" s="69"/>
      <c r="J156" s="69"/>
      <c r="K156" s="70" t="str">
        <f t="shared" si="52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1"/>
      <c r="C157" s="1"/>
      <c r="D157" s="1"/>
      <c r="E157" s="2"/>
      <c r="F157" s="2"/>
      <c r="G157" s="3"/>
      <c r="H157" s="68"/>
      <c r="I157" s="69"/>
      <c r="J157" s="69"/>
      <c r="K157" s="70" t="str">
        <f t="shared" si="52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1"/>
      <c r="C158" s="1"/>
      <c r="D158" s="1"/>
      <c r="E158" s="2"/>
      <c r="F158" s="2"/>
      <c r="G158" s="3"/>
      <c r="H158" s="68"/>
      <c r="I158" s="69"/>
      <c r="J158" s="69"/>
      <c r="K158" s="70" t="str">
        <f t="shared" si="52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1"/>
      <c r="C159" s="1"/>
      <c r="D159" s="1"/>
      <c r="E159" s="2"/>
      <c r="F159" s="2"/>
      <c r="G159" s="3"/>
      <c r="H159" s="68"/>
      <c r="I159" s="69"/>
      <c r="J159" s="69"/>
      <c r="K159" s="70" t="str">
        <f t="shared" si="52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1"/>
      <c r="C160" s="1"/>
      <c r="D160" s="1"/>
      <c r="E160" s="2"/>
      <c r="F160" s="2"/>
      <c r="G160" s="3"/>
      <c r="H160" s="68"/>
      <c r="I160" s="69"/>
      <c r="J160" s="69"/>
      <c r="K160" s="70" t="str">
        <f t="shared" si="52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1"/>
      <c r="C161" s="1"/>
      <c r="D161" s="1"/>
      <c r="E161" s="2"/>
      <c r="F161" s="2"/>
      <c r="G161" s="3"/>
      <c r="H161" s="68"/>
      <c r="I161" s="69"/>
      <c r="J161" s="69"/>
      <c r="K161" s="70" t="str">
        <f t="shared" si="52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1"/>
      <c r="C162" s="1"/>
      <c r="D162" s="1"/>
      <c r="E162" s="2"/>
      <c r="F162" s="2"/>
      <c r="G162" s="3"/>
      <c r="H162" s="4"/>
      <c r="I162" s="69"/>
      <c r="J162" s="69"/>
      <c r="K162" s="70" t="str">
        <f t="shared" si="52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1"/>
      <c r="C163" s="1"/>
      <c r="D163" s="1"/>
      <c r="E163" s="2"/>
      <c r="F163" s="2"/>
      <c r="G163" s="3"/>
      <c r="H163" s="4"/>
      <c r="I163" s="69"/>
      <c r="J163" s="69"/>
      <c r="K163" s="70" t="str">
        <f t="shared" si="52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1"/>
      <c r="C164" s="1"/>
      <c r="D164" s="1"/>
      <c r="E164" s="2"/>
      <c r="F164" s="2"/>
      <c r="G164" s="3"/>
      <c r="H164" s="4"/>
      <c r="I164" s="69"/>
      <c r="J164" s="69"/>
      <c r="K164" s="70" t="str">
        <f t="shared" si="52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1"/>
      <c r="C165" s="1"/>
      <c r="D165" s="1"/>
      <c r="E165" s="2"/>
      <c r="F165" s="2"/>
      <c r="G165" s="3"/>
      <c r="H165" s="4"/>
      <c r="I165" s="69"/>
      <c r="J165" s="69"/>
      <c r="K165" s="70" t="str">
        <f t="shared" si="52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1"/>
      <c r="C166" s="1"/>
      <c r="D166" s="1"/>
      <c r="E166" s="2"/>
      <c r="F166" s="2"/>
      <c r="G166" s="3"/>
      <c r="H166" s="4"/>
      <c r="I166" s="69"/>
      <c r="J166" s="69"/>
      <c r="K166" s="70" t="str">
        <f t="shared" si="52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1"/>
      <c r="C167" s="1"/>
      <c r="D167" s="1"/>
      <c r="E167" s="2"/>
      <c r="F167" s="2"/>
      <c r="G167" s="3"/>
      <c r="H167" s="4"/>
      <c r="I167" s="69"/>
      <c r="J167" s="69"/>
      <c r="K167" s="70" t="str">
        <f t="shared" si="52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1"/>
      <c r="C168" s="1"/>
      <c r="D168" s="1"/>
      <c r="E168" s="2"/>
      <c r="F168" s="2"/>
      <c r="G168" s="3"/>
      <c r="H168" s="4"/>
      <c r="I168" s="69"/>
      <c r="J168" s="69"/>
      <c r="K168" s="70" t="str">
        <f t="shared" si="52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1"/>
      <c r="C169" s="1"/>
      <c r="D169" s="1"/>
      <c r="E169" s="2"/>
      <c r="F169" s="2"/>
      <c r="G169" s="3"/>
      <c r="H169" s="4"/>
      <c r="I169" s="69"/>
      <c r="J169" s="69"/>
      <c r="K169" s="70" t="str">
        <f t="shared" si="52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1"/>
      <c r="C170" s="1"/>
      <c r="D170" s="1"/>
      <c r="E170" s="2"/>
      <c r="F170" s="2"/>
      <c r="G170" s="3"/>
      <c r="H170" s="4"/>
      <c r="I170" s="69"/>
      <c r="J170" s="69"/>
      <c r="K170" s="70" t="str">
        <f t="shared" si="52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1"/>
      <c r="C171" s="1"/>
      <c r="D171" s="1"/>
      <c r="E171" s="2"/>
      <c r="F171" s="2"/>
      <c r="G171" s="3"/>
      <c r="H171" s="4"/>
      <c r="I171" s="69"/>
      <c r="J171" s="69"/>
      <c r="K171" s="70" t="str">
        <f t="shared" si="52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1"/>
      <c r="C172" s="1"/>
      <c r="D172" s="1"/>
      <c r="E172" s="2"/>
      <c r="F172" s="2"/>
      <c r="G172" s="3"/>
      <c r="H172" s="4"/>
      <c r="I172" s="69"/>
      <c r="J172" s="69"/>
      <c r="K172" s="70" t="str">
        <f t="shared" si="52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1"/>
      <c r="C173" s="1"/>
      <c r="D173" s="1"/>
      <c r="E173" s="2"/>
      <c r="F173" s="2"/>
      <c r="G173" s="3"/>
      <c r="H173" s="4"/>
      <c r="I173" s="69"/>
      <c r="J173" s="69"/>
      <c r="K173" s="70" t="str">
        <f t="shared" si="52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1"/>
      <c r="C174" s="1"/>
      <c r="D174" s="1"/>
      <c r="E174" s="2"/>
      <c r="F174" s="2"/>
      <c r="G174" s="3"/>
      <c r="H174" s="4"/>
      <c r="I174" s="69"/>
      <c r="J174" s="69"/>
      <c r="K174" s="70" t="str">
        <f t="shared" si="52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1"/>
      <c r="C175" s="1"/>
      <c r="D175" s="1"/>
      <c r="E175" s="2"/>
      <c r="F175" s="2"/>
      <c r="G175" s="3"/>
      <c r="H175" s="4"/>
      <c r="I175" s="69"/>
      <c r="J175" s="69"/>
      <c r="K175" s="70" t="str">
        <f t="shared" si="52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1"/>
      <c r="C176" s="1"/>
      <c r="D176" s="1"/>
      <c r="E176" s="2"/>
      <c r="F176" s="2"/>
      <c r="G176" s="3"/>
      <c r="H176" s="4"/>
      <c r="I176" s="69"/>
      <c r="J176" s="69"/>
      <c r="K176" s="70" t="str">
        <f t="shared" si="52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1"/>
      <c r="C177" s="1"/>
      <c r="D177" s="1"/>
      <c r="E177" s="2"/>
      <c r="F177" s="2"/>
      <c r="G177" s="3"/>
      <c r="H177" s="4"/>
      <c r="I177" s="69"/>
      <c r="J177" s="69"/>
      <c r="K177" s="70" t="str">
        <f t="shared" si="52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1"/>
      <c r="C178" s="1"/>
      <c r="D178" s="1"/>
      <c r="E178" s="2"/>
      <c r="F178" s="2"/>
      <c r="G178" s="3"/>
      <c r="H178" s="4"/>
      <c r="I178" s="69"/>
      <c r="J178" s="69"/>
      <c r="K178" s="70" t="str">
        <f t="shared" si="52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1"/>
      <c r="C179" s="1"/>
      <c r="D179" s="1"/>
      <c r="E179" s="2"/>
      <c r="F179" s="2"/>
      <c r="G179" s="3"/>
      <c r="H179" s="4"/>
      <c r="I179" s="69"/>
      <c r="J179" s="69"/>
      <c r="K179" s="70" t="str">
        <f t="shared" si="52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1"/>
      <c r="C180" s="1"/>
      <c r="D180" s="1"/>
      <c r="E180" s="2"/>
      <c r="F180" s="2"/>
      <c r="G180" s="3"/>
      <c r="H180" s="4"/>
      <c r="I180" s="69"/>
      <c r="J180" s="69"/>
      <c r="K180" s="70" t="str">
        <f t="shared" si="52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1"/>
      <c r="C181" s="1"/>
      <c r="D181" s="1"/>
      <c r="E181" s="2"/>
      <c r="F181" s="2"/>
      <c r="G181" s="3"/>
      <c r="H181" s="4"/>
      <c r="I181" s="69"/>
      <c r="J181" s="71"/>
      <c r="K181" s="70" t="str">
        <f t="shared" si="52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1"/>
      <c r="C182" s="1"/>
      <c r="D182" s="1"/>
      <c r="E182" s="2"/>
      <c r="F182" s="2"/>
      <c r="G182" s="3"/>
      <c r="H182" s="4"/>
      <c r="I182" s="69"/>
      <c r="J182" s="69"/>
      <c r="K182" s="70" t="str">
        <f t="shared" si="52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1"/>
      <c r="C183" s="1"/>
      <c r="D183" s="1"/>
      <c r="E183" s="2"/>
      <c r="F183" s="2"/>
      <c r="G183" s="3"/>
      <c r="H183" s="4"/>
      <c r="I183" s="69"/>
      <c r="J183" s="69"/>
      <c r="K183" s="70" t="str">
        <f t="shared" si="52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1"/>
      <c r="C184" s="1"/>
      <c r="D184" s="1"/>
      <c r="E184" s="2"/>
      <c r="F184" s="2"/>
      <c r="G184" s="3"/>
      <c r="H184" s="4"/>
      <c r="I184" s="69"/>
      <c r="J184" s="69"/>
      <c r="K184" s="70" t="str">
        <f t="shared" si="52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1"/>
      <c r="C185" s="1"/>
      <c r="D185" s="1"/>
      <c r="E185" s="2"/>
      <c r="F185" s="2"/>
      <c r="G185" s="3"/>
      <c r="H185" s="4"/>
      <c r="I185" s="69"/>
      <c r="J185" s="69"/>
      <c r="K185" s="70" t="str">
        <f t="shared" si="52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1"/>
      <c r="C186" s="1"/>
      <c r="D186" s="1"/>
      <c r="E186" s="2"/>
      <c r="F186" s="2"/>
      <c r="G186" s="3"/>
      <c r="H186" s="4"/>
      <c r="I186" s="69"/>
      <c r="J186" s="69"/>
      <c r="K186" s="70" t="str">
        <f t="shared" si="52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1"/>
      <c r="C187" s="1"/>
      <c r="D187" s="1"/>
      <c r="E187" s="2"/>
      <c r="F187" s="2"/>
      <c r="G187" s="3"/>
      <c r="H187" s="4"/>
      <c r="I187" s="69"/>
      <c r="J187" s="69"/>
      <c r="K187" s="70" t="str">
        <f t="shared" si="52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1"/>
      <c r="C188" s="1"/>
      <c r="D188" s="1"/>
      <c r="E188" s="2"/>
      <c r="F188" s="2"/>
      <c r="G188" s="3"/>
      <c r="H188" s="4"/>
      <c r="I188" s="69"/>
      <c r="J188" s="69"/>
      <c r="K188" s="70" t="str">
        <f t="shared" si="52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1"/>
      <c r="C189" s="1"/>
      <c r="D189" s="1"/>
      <c r="E189" s="2"/>
      <c r="F189" s="2"/>
      <c r="G189" s="3"/>
      <c r="H189" s="4"/>
      <c r="I189" s="69"/>
      <c r="J189" s="69"/>
      <c r="K189" s="70" t="str">
        <f t="shared" si="52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1"/>
      <c r="C190" s="1"/>
      <c r="D190" s="1"/>
      <c r="E190" s="2"/>
      <c r="F190" s="2"/>
      <c r="G190" s="3"/>
      <c r="H190" s="4"/>
      <c r="I190" s="69"/>
      <c r="J190" s="69"/>
      <c r="K190" s="70" t="str">
        <f t="shared" si="52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1"/>
      <c r="C191" s="1"/>
      <c r="D191" s="1"/>
      <c r="E191" s="2"/>
      <c r="F191" s="2"/>
      <c r="G191" s="3"/>
      <c r="H191" s="4"/>
      <c r="I191" s="69"/>
      <c r="J191" s="69"/>
      <c r="K191" s="70" t="str">
        <f t="shared" si="52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1"/>
      <c r="C192" s="1"/>
      <c r="D192" s="1"/>
      <c r="E192" s="2"/>
      <c r="F192" s="2"/>
      <c r="G192" s="3"/>
      <c r="H192" s="4"/>
      <c r="I192" s="69"/>
      <c r="J192" s="69"/>
      <c r="K192" s="70" t="str">
        <f t="shared" si="52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1"/>
      <c r="C193" s="1"/>
      <c r="D193" s="1"/>
      <c r="E193" s="2"/>
      <c r="F193" s="2"/>
      <c r="G193" s="3"/>
      <c r="H193" s="4"/>
      <c r="I193" s="69"/>
      <c r="J193" s="69"/>
      <c r="K193" s="70" t="str">
        <f t="shared" si="52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1"/>
      <c r="C194" s="1"/>
      <c r="D194" s="1"/>
      <c r="E194" s="2"/>
      <c r="F194" s="2"/>
      <c r="G194" s="3"/>
      <c r="H194" s="4"/>
      <c r="I194" s="69"/>
      <c r="J194" s="69"/>
      <c r="K194" s="70" t="str">
        <f t="shared" si="52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1"/>
      <c r="C195" s="1"/>
      <c r="D195" s="1"/>
      <c r="E195" s="2"/>
      <c r="F195" s="2"/>
      <c r="G195" s="3"/>
      <c r="H195" s="4"/>
      <c r="I195" s="69"/>
      <c r="J195" s="69"/>
      <c r="K195" s="70" t="str">
        <f t="shared" si="52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1"/>
      <c r="C196" s="1"/>
      <c r="D196" s="1"/>
      <c r="E196" s="2"/>
      <c r="F196" s="2"/>
      <c r="G196" s="3"/>
      <c r="H196" s="4"/>
      <c r="I196" s="69"/>
      <c r="J196" s="69"/>
      <c r="K196" s="70" t="str">
        <f t="shared" si="52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1"/>
      <c r="C197" s="1"/>
      <c r="D197" s="1"/>
      <c r="E197" s="2"/>
      <c r="F197" s="2"/>
      <c r="G197" s="3"/>
      <c r="H197" s="4"/>
      <c r="I197" s="69"/>
      <c r="J197" s="69"/>
      <c r="K197" s="70" t="str">
        <f t="shared" si="52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1"/>
      <c r="C198" s="1"/>
      <c r="D198" s="1"/>
      <c r="E198" s="2"/>
      <c r="F198" s="2"/>
      <c r="G198" s="3"/>
      <c r="H198" s="4"/>
      <c r="I198" s="69"/>
      <c r="J198" s="69"/>
      <c r="K198" s="70" t="str">
        <f t="shared" si="52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1"/>
      <c r="C199" s="1"/>
      <c r="D199" s="1"/>
      <c r="E199" s="2"/>
      <c r="F199" s="2"/>
      <c r="G199" s="3"/>
      <c r="H199" s="4"/>
      <c r="I199" s="69"/>
      <c r="J199" s="69"/>
      <c r="K199" s="70" t="str">
        <f t="shared" si="52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1"/>
      <c r="C200" s="1"/>
      <c r="D200" s="1"/>
      <c r="E200" s="2"/>
      <c r="F200" s="2"/>
      <c r="G200" s="3"/>
      <c r="H200" s="4"/>
      <c r="I200" s="69"/>
      <c r="J200" s="69"/>
      <c r="K200" s="70" t="str">
        <f t="shared" si="52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1"/>
      <c r="C201" s="1"/>
      <c r="D201" s="1"/>
      <c r="E201" s="2"/>
      <c r="F201" s="2"/>
      <c r="G201" s="3"/>
      <c r="H201" s="4"/>
      <c r="I201" s="69"/>
      <c r="J201" s="69"/>
      <c r="K201" s="70" t="str">
        <f t="shared" si="52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1"/>
      <c r="C202" s="1"/>
      <c r="D202" s="1"/>
      <c r="E202" s="2"/>
      <c r="F202" s="2"/>
      <c r="G202" s="3"/>
      <c r="H202" s="4"/>
      <c r="I202" s="69"/>
      <c r="J202" s="69"/>
      <c r="K202" s="70" t="str">
        <f t="shared" si="52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1"/>
      <c r="C203" s="1"/>
      <c r="D203" s="1"/>
      <c r="E203" s="2"/>
      <c r="F203" s="2"/>
      <c r="G203" s="3"/>
      <c r="H203" s="4"/>
      <c r="I203" s="69"/>
      <c r="J203" s="69"/>
      <c r="K203" s="72" t="str">
        <f t="shared" si="52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1"/>
      <c r="C204" s="1"/>
      <c r="D204" s="1"/>
      <c r="E204" s="2"/>
      <c r="F204" s="2"/>
      <c r="G204" s="3"/>
      <c r="H204" s="4"/>
      <c r="I204" s="69"/>
      <c r="J204" s="69"/>
      <c r="K204" s="73" t="str">
        <f t="shared" si="52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1"/>
      <c r="C205" s="1"/>
      <c r="D205" s="1"/>
      <c r="E205" s="2"/>
      <c r="F205" s="2"/>
      <c r="G205" s="3"/>
      <c r="H205" s="4"/>
      <c r="I205" s="69"/>
      <c r="J205" s="69"/>
      <c r="K205" s="73" t="str">
        <f t="shared" si="52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1"/>
      <c r="C206" s="1"/>
      <c r="D206" s="1"/>
      <c r="E206" s="2"/>
      <c r="F206" s="2"/>
      <c r="G206" s="3"/>
      <c r="H206" s="4"/>
      <c r="I206" s="69"/>
      <c r="J206" s="69"/>
      <c r="K206" s="73" t="str">
        <f t="shared" si="52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1"/>
      <c r="C207" s="1"/>
      <c r="D207" s="1"/>
      <c r="E207" s="2"/>
      <c r="F207" s="2"/>
      <c r="G207" s="3"/>
      <c r="H207" s="4"/>
      <c r="I207" s="69"/>
      <c r="J207" s="69"/>
      <c r="K207" s="73" t="str">
        <f t="shared" si="52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1"/>
      <c r="C208" s="1"/>
      <c r="D208" s="1"/>
      <c r="E208" s="2"/>
      <c r="F208" s="2"/>
      <c r="G208" s="3"/>
      <c r="H208" s="4"/>
      <c r="I208" s="69"/>
      <c r="J208" s="69"/>
      <c r="K208" s="73" t="str">
        <f t="shared" si="52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1"/>
      <c r="C209" s="1"/>
      <c r="D209" s="1"/>
      <c r="E209" s="2"/>
      <c r="F209" s="2"/>
      <c r="G209" s="3"/>
      <c r="H209" s="4"/>
      <c r="I209" s="69"/>
      <c r="J209" s="69"/>
      <c r="K209" s="73" t="str">
        <f t="shared" si="52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1"/>
      <c r="C210" s="1"/>
      <c r="D210" s="1"/>
      <c r="E210" s="2"/>
      <c r="F210" s="2"/>
      <c r="G210" s="3"/>
      <c r="H210" s="4"/>
      <c r="I210" s="69"/>
      <c r="J210" s="69"/>
      <c r="K210" s="73" t="str">
        <f t="shared" si="52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1"/>
      <c r="C211" s="1"/>
      <c r="D211" s="1"/>
      <c r="E211" s="2"/>
      <c r="F211" s="2"/>
      <c r="G211" s="3"/>
      <c r="H211" s="4"/>
      <c r="I211" s="69"/>
      <c r="J211" s="69"/>
      <c r="K211" s="73" t="str">
        <f t="shared" si="52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1"/>
      <c r="C212" s="1"/>
      <c r="D212" s="1"/>
      <c r="E212" s="2"/>
      <c r="F212" s="2"/>
      <c r="G212" s="3"/>
      <c r="H212" s="4"/>
      <c r="I212" s="69"/>
      <c r="J212" s="69"/>
      <c r="K212" s="73" t="str">
        <f t="shared" si="52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1"/>
      <c r="C213" s="1"/>
      <c r="D213" s="1"/>
      <c r="E213" s="2"/>
      <c r="F213" s="2"/>
      <c r="G213" s="3"/>
      <c r="H213" s="4"/>
      <c r="I213" s="69"/>
      <c r="J213" s="69"/>
      <c r="K213" s="73" t="str">
        <f t="shared" si="52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1"/>
      <c r="C214" s="1"/>
      <c r="D214" s="1"/>
      <c r="E214" s="2"/>
      <c r="F214" s="2"/>
      <c r="G214" s="3"/>
      <c r="H214" s="4"/>
      <c r="I214" s="69"/>
      <c r="J214" s="69"/>
      <c r="K214" s="73" t="str">
        <f t="shared" si="52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1"/>
      <c r="C215" s="1"/>
      <c r="D215" s="1"/>
      <c r="E215" s="2"/>
      <c r="F215" s="2"/>
      <c r="G215" s="3"/>
      <c r="H215" s="4"/>
      <c r="I215" s="69"/>
      <c r="J215" s="69"/>
      <c r="K215" s="73" t="str">
        <f t="shared" si="52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1"/>
      <c r="C216" s="1"/>
      <c r="D216" s="1"/>
      <c r="E216" s="2"/>
      <c r="F216" s="2"/>
      <c r="G216" s="3"/>
      <c r="H216" s="4"/>
      <c r="I216" s="69"/>
      <c r="J216" s="69"/>
      <c r="K216" s="73" t="str">
        <f t="shared" si="52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1"/>
      <c r="C217" s="1"/>
      <c r="D217" s="1"/>
      <c r="E217" s="2"/>
      <c r="F217" s="2"/>
      <c r="G217" s="3"/>
      <c r="H217" s="4"/>
      <c r="I217" s="69"/>
      <c r="J217" s="69"/>
      <c r="K217" s="73" t="str">
        <f t="shared" si="52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1"/>
      <c r="C218" s="1"/>
      <c r="D218" s="1"/>
      <c r="E218" s="2"/>
      <c r="F218" s="2"/>
      <c r="G218" s="3"/>
      <c r="H218" s="4"/>
      <c r="I218" s="69"/>
      <c r="J218" s="69"/>
      <c r="K218" s="73" t="str">
        <f t="shared" si="52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1"/>
      <c r="C219" s="1"/>
      <c r="D219" s="1"/>
      <c r="E219" s="2"/>
      <c r="F219" s="2"/>
      <c r="G219" s="3"/>
      <c r="H219" s="4"/>
      <c r="I219" s="69"/>
      <c r="J219" s="69"/>
      <c r="K219" s="73" t="str">
        <f t="shared" si="52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1"/>
      <c r="C220" s="1"/>
      <c r="D220" s="1"/>
      <c r="E220" s="2"/>
      <c r="F220" s="2"/>
      <c r="G220" s="3"/>
      <c r="H220" s="4"/>
      <c r="I220" s="69"/>
      <c r="J220" s="69"/>
      <c r="K220" s="73" t="str">
        <f t="shared" si="52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1"/>
      <c r="C221" s="1"/>
      <c r="D221" s="1"/>
      <c r="E221" s="2"/>
      <c r="F221" s="2"/>
      <c r="G221" s="3"/>
      <c r="H221" s="4"/>
      <c r="I221" s="69"/>
      <c r="J221" s="69"/>
      <c r="K221" s="73" t="str">
        <f t="shared" si="52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1"/>
      <c r="C222" s="1"/>
      <c r="D222" s="1"/>
      <c r="E222" s="2"/>
      <c r="F222" s="2"/>
      <c r="G222" s="3"/>
      <c r="H222" s="4"/>
      <c r="I222" s="69"/>
      <c r="J222" s="69"/>
      <c r="K222" s="73" t="str">
        <f t="shared" si="52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1"/>
      <c r="C223" s="1"/>
      <c r="D223" s="1"/>
      <c r="E223" s="2"/>
      <c r="F223" s="2"/>
      <c r="G223" s="3"/>
      <c r="H223" s="4"/>
      <c r="I223" s="69"/>
      <c r="J223" s="69"/>
      <c r="K223" s="73" t="str">
        <f t="shared" si="52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1"/>
      <c r="C224" s="1"/>
      <c r="D224" s="1"/>
      <c r="E224" s="2"/>
      <c r="F224" s="2"/>
      <c r="G224" s="3"/>
      <c r="H224" s="4"/>
      <c r="I224" s="69"/>
      <c r="J224" s="69"/>
      <c r="K224" s="73" t="str">
        <f t="shared" si="52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1"/>
      <c r="C225" s="1"/>
      <c r="D225" s="1"/>
      <c r="E225" s="2"/>
      <c r="F225" s="2"/>
      <c r="G225" s="3"/>
      <c r="H225" s="4"/>
      <c r="I225" s="69"/>
      <c r="J225" s="69"/>
      <c r="K225" s="73" t="str">
        <f t="shared" si="52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1"/>
      <c r="C226" s="1"/>
      <c r="D226" s="1"/>
      <c r="E226" s="2"/>
      <c r="F226" s="2"/>
      <c r="G226" s="3"/>
      <c r="H226" s="4"/>
      <c r="I226" s="69"/>
      <c r="J226" s="69"/>
      <c r="K226" s="73" t="str">
        <f t="shared" si="52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1"/>
      <c r="C227" s="1"/>
      <c r="D227" s="1"/>
      <c r="E227" s="2"/>
      <c r="F227" s="2"/>
      <c r="G227" s="3"/>
      <c r="H227" s="4"/>
      <c r="I227" s="69"/>
      <c r="J227" s="69"/>
      <c r="K227" s="73" t="str">
        <f t="shared" si="52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1"/>
      <c r="C228" s="1"/>
      <c r="D228" s="1"/>
      <c r="E228" s="2"/>
      <c r="F228" s="2"/>
      <c r="G228" s="3"/>
      <c r="H228" s="4"/>
      <c r="I228" s="69"/>
      <c r="J228" s="69"/>
      <c r="K228" s="73" t="str">
        <f t="shared" si="52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1"/>
      <c r="C229" s="1"/>
      <c r="D229" s="1"/>
      <c r="E229" s="2"/>
      <c r="F229" s="2"/>
      <c r="G229" s="3"/>
      <c r="H229" s="4"/>
      <c r="I229" s="69"/>
      <c r="J229" s="69"/>
      <c r="K229" s="73" t="str">
        <f t="shared" si="52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1"/>
      <c r="C230" s="1"/>
      <c r="D230" s="1"/>
      <c r="E230" s="2"/>
      <c r="F230" s="2"/>
      <c r="G230" s="3"/>
      <c r="H230" s="4"/>
      <c r="I230" s="69"/>
      <c r="J230" s="69"/>
      <c r="K230" s="73" t="str">
        <f t="shared" si="52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1"/>
      <c r="C231" s="1"/>
      <c r="D231" s="1"/>
      <c r="E231" s="2"/>
      <c r="F231" s="2"/>
      <c r="G231" s="3"/>
      <c r="H231" s="4"/>
      <c r="I231" s="69"/>
      <c r="J231" s="69"/>
      <c r="K231" s="73" t="str">
        <f t="shared" si="52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1"/>
      <c r="C232" s="1"/>
      <c r="D232" s="1"/>
      <c r="E232" s="2"/>
      <c r="F232" s="2"/>
      <c r="G232" s="3"/>
      <c r="H232" s="4"/>
      <c r="I232" s="69"/>
      <c r="J232" s="69"/>
      <c r="K232" s="73" t="str">
        <f t="shared" si="52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1"/>
      <c r="C233" s="1"/>
      <c r="D233" s="1"/>
      <c r="E233" s="2"/>
      <c r="F233" s="2"/>
      <c r="G233" s="3"/>
      <c r="H233" s="4"/>
      <c r="I233" s="69"/>
      <c r="J233" s="69"/>
      <c r="K233" s="73" t="str">
        <f t="shared" si="52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1"/>
      <c r="C234" s="1"/>
      <c r="D234" s="1"/>
      <c r="E234" s="2"/>
      <c r="F234" s="2"/>
      <c r="G234" s="3"/>
      <c r="H234" s="4"/>
      <c r="I234" s="69"/>
      <c r="J234" s="69"/>
      <c r="K234" s="73" t="str">
        <f t="shared" si="52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1"/>
      <c r="C235" s="1"/>
      <c r="D235" s="1"/>
      <c r="E235" s="2"/>
      <c r="F235" s="2"/>
      <c r="G235" s="3"/>
      <c r="H235" s="4"/>
      <c r="I235" s="69"/>
      <c r="J235" s="69"/>
      <c r="K235" s="73" t="str">
        <f t="shared" si="52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1"/>
      <c r="C236" s="1"/>
      <c r="D236" s="1"/>
      <c r="E236" s="2"/>
      <c r="F236" s="2"/>
      <c r="G236" s="3"/>
      <c r="H236" s="4"/>
      <c r="I236" s="69"/>
      <c r="J236" s="69"/>
      <c r="K236" s="73" t="str">
        <f t="shared" si="52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1"/>
      <c r="C237" s="1"/>
      <c r="D237" s="1"/>
      <c r="E237" s="2"/>
      <c r="F237" s="2"/>
      <c r="G237" s="3"/>
      <c r="H237" s="4"/>
      <c r="I237" s="69"/>
      <c r="J237" s="69"/>
      <c r="K237" s="73" t="str">
        <f t="shared" si="52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1"/>
      <c r="C238" s="1"/>
      <c r="D238" s="1"/>
      <c r="E238" s="2"/>
      <c r="F238" s="2"/>
      <c r="G238" s="3"/>
      <c r="H238" s="4"/>
      <c r="I238" s="69"/>
      <c r="J238" s="69"/>
      <c r="K238" s="73" t="str">
        <f t="shared" si="52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1"/>
      <c r="C239" s="1"/>
      <c r="D239" s="1"/>
      <c r="E239" s="2"/>
      <c r="F239" s="2"/>
      <c r="G239" s="3"/>
      <c r="H239" s="4"/>
      <c r="I239" s="69"/>
      <c r="J239" s="69"/>
      <c r="K239" s="73" t="str">
        <f t="shared" si="52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1"/>
      <c r="C240" s="1"/>
      <c r="D240" s="1"/>
      <c r="E240" s="2"/>
      <c r="F240" s="2"/>
      <c r="G240" s="3"/>
      <c r="H240" s="4"/>
      <c r="I240" s="69"/>
      <c r="J240" s="69"/>
      <c r="K240" s="73" t="str">
        <f t="shared" si="52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1"/>
      <c r="C241" s="1"/>
      <c r="D241" s="1"/>
      <c r="E241" s="2"/>
      <c r="F241" s="2"/>
      <c r="G241" s="3"/>
      <c r="H241" s="4"/>
      <c r="I241" s="69"/>
      <c r="J241" s="69"/>
      <c r="K241" s="73" t="str">
        <f t="shared" si="52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1"/>
      <c r="C242" s="1"/>
      <c r="D242" s="1"/>
      <c r="E242" s="2"/>
      <c r="F242" s="2"/>
      <c r="G242" s="3"/>
      <c r="H242" s="4"/>
      <c r="I242" s="69"/>
      <c r="J242" s="69"/>
      <c r="K242" s="73" t="str">
        <f t="shared" si="52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1"/>
      <c r="C243" s="1"/>
      <c r="D243" s="1"/>
      <c r="E243" s="2"/>
      <c r="F243" s="2"/>
      <c r="G243" s="3"/>
      <c r="H243" s="4"/>
      <c r="I243" s="69"/>
      <c r="J243" s="69"/>
      <c r="K243" s="73" t="str">
        <f t="shared" si="52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1"/>
      <c r="C244" s="1"/>
      <c r="D244" s="1"/>
      <c r="E244" s="2"/>
      <c r="F244" s="2"/>
      <c r="G244" s="3"/>
      <c r="H244" s="4"/>
      <c r="I244" s="69"/>
      <c r="J244" s="69"/>
      <c r="K244" s="73" t="str">
        <f t="shared" si="52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1"/>
      <c r="C245" s="1"/>
      <c r="D245" s="1"/>
      <c r="E245" s="2"/>
      <c r="F245" s="2"/>
      <c r="G245" s="3"/>
      <c r="H245" s="4"/>
      <c r="I245" s="69"/>
      <c r="J245" s="69"/>
      <c r="K245" s="73" t="str">
        <f t="shared" si="52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1"/>
      <c r="C246" s="1"/>
      <c r="D246" s="1"/>
      <c r="E246" s="2"/>
      <c r="F246" s="2"/>
      <c r="G246" s="3"/>
      <c r="H246" s="4"/>
      <c r="I246" s="69"/>
      <c r="J246" s="69"/>
      <c r="K246" s="73" t="str">
        <f t="shared" si="52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1"/>
      <c r="C247" s="1"/>
      <c r="D247" s="1"/>
      <c r="E247" s="2"/>
      <c r="F247" s="2"/>
      <c r="G247" s="3"/>
      <c r="H247" s="4"/>
      <c r="I247" s="69"/>
      <c r="J247" s="69"/>
      <c r="K247" s="73" t="str">
        <f t="shared" si="52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1"/>
      <c r="C248" s="1"/>
      <c r="D248" s="1"/>
      <c r="E248" s="2"/>
      <c r="F248" s="2"/>
      <c r="G248" s="3"/>
      <c r="H248" s="4"/>
      <c r="I248" s="69"/>
      <c r="J248" s="69"/>
      <c r="K248" s="73" t="str">
        <f t="shared" si="52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1"/>
      <c r="C249" s="1"/>
      <c r="D249" s="1"/>
      <c r="E249" s="2"/>
      <c r="F249" s="2"/>
      <c r="G249" s="3"/>
      <c r="H249" s="4"/>
      <c r="I249" s="69"/>
      <c r="J249" s="69"/>
      <c r="K249" s="73" t="str">
        <f t="shared" si="52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1"/>
      <c r="C250" s="1"/>
      <c r="D250" s="1"/>
      <c r="E250" s="2"/>
      <c r="F250" s="2"/>
      <c r="G250" s="3"/>
      <c r="H250" s="4"/>
      <c r="I250" s="69"/>
      <c r="J250" s="69"/>
      <c r="K250" s="73" t="str">
        <f t="shared" si="52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1"/>
      <c r="C251" s="1"/>
      <c r="D251" s="1"/>
      <c r="E251" s="2"/>
      <c r="F251" s="2"/>
      <c r="G251" s="3"/>
      <c r="H251" s="4"/>
      <c r="I251" s="69"/>
      <c r="J251" s="69"/>
      <c r="K251" s="73" t="str">
        <f t="shared" si="52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1"/>
      <c r="C252" s="1"/>
      <c r="D252" s="1"/>
      <c r="E252" s="2"/>
      <c r="F252" s="2"/>
      <c r="G252" s="3"/>
      <c r="H252" s="4"/>
      <c r="I252" s="69"/>
      <c r="J252" s="69"/>
      <c r="K252" s="73" t="str">
        <f t="shared" si="52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1"/>
      <c r="C253" s="1"/>
      <c r="D253" s="1"/>
      <c r="E253" s="2"/>
      <c r="F253" s="2"/>
      <c r="G253" s="3"/>
      <c r="H253" s="4"/>
      <c r="I253" s="69"/>
      <c r="J253" s="69"/>
      <c r="K253" s="73" t="str">
        <f t="shared" si="52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1"/>
      <c r="C254" s="1"/>
      <c r="D254" s="1"/>
      <c r="E254" s="2"/>
      <c r="F254" s="2"/>
      <c r="G254" s="3"/>
      <c r="H254" s="4"/>
      <c r="I254" s="69"/>
      <c r="J254" s="69"/>
      <c r="K254" s="73" t="str">
        <f t="shared" si="52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1"/>
      <c r="C255" s="1"/>
      <c r="D255" s="1"/>
      <c r="E255" s="2"/>
      <c r="F255" s="2"/>
      <c r="G255" s="3"/>
      <c r="H255" s="4"/>
      <c r="I255" s="69"/>
      <c r="J255" s="69"/>
      <c r="K255" s="73" t="str">
        <f t="shared" si="52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1"/>
      <c r="C256" s="1"/>
      <c r="D256" s="1"/>
      <c r="E256" s="2"/>
      <c r="F256" s="2"/>
      <c r="G256" s="3"/>
      <c r="H256" s="4"/>
      <c r="I256" s="69"/>
      <c r="J256" s="69"/>
      <c r="K256" s="73" t="str">
        <f t="shared" si="52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1"/>
      <c r="C257" s="1"/>
      <c r="D257" s="1"/>
      <c r="E257" s="2"/>
      <c r="F257" s="2"/>
      <c r="G257" s="3"/>
      <c r="H257" s="4"/>
      <c r="I257" s="69"/>
      <c r="J257" s="69"/>
      <c r="K257" s="73" t="str">
        <f t="shared" si="52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1"/>
      <c r="C258" s="1"/>
      <c r="D258" s="1"/>
      <c r="E258" s="2"/>
      <c r="F258" s="2"/>
      <c r="G258" s="3"/>
      <c r="H258" s="4"/>
      <c r="I258" s="69"/>
      <c r="J258" s="69"/>
      <c r="K258" s="73" t="str">
        <f t="shared" si="52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1"/>
      <c r="C259" s="1"/>
      <c r="D259" s="1"/>
      <c r="E259" s="2"/>
      <c r="F259" s="2"/>
      <c r="G259" s="3"/>
      <c r="H259" s="4"/>
      <c r="I259" s="69"/>
      <c r="J259" s="69"/>
      <c r="K259" s="73" t="str">
        <f t="shared" si="52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1"/>
      <c r="C260" s="1"/>
      <c r="D260" s="1"/>
      <c r="E260" s="2"/>
      <c r="F260" s="2"/>
      <c r="G260" s="3"/>
      <c r="H260" s="4"/>
      <c r="I260" s="69"/>
      <c r="J260" s="69"/>
      <c r="K260" s="73" t="str">
        <f t="shared" si="52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1"/>
      <c r="C261" s="1"/>
      <c r="D261" s="1"/>
      <c r="E261" s="2"/>
      <c r="F261" s="2"/>
      <c r="G261" s="3"/>
      <c r="H261" s="4"/>
      <c r="I261" s="69"/>
      <c r="J261" s="69"/>
      <c r="K261" s="73" t="str">
        <f t="shared" si="52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1"/>
      <c r="C262" s="1"/>
      <c r="D262" s="1"/>
      <c r="E262" s="2"/>
      <c r="F262" s="2"/>
      <c r="G262" s="3"/>
      <c r="H262" s="4"/>
      <c r="I262" s="69"/>
      <c r="J262" s="69"/>
      <c r="K262" s="73" t="str">
        <f t="shared" si="52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1"/>
      <c r="C263" s="1"/>
      <c r="D263" s="1"/>
      <c r="E263" s="2"/>
      <c r="F263" s="2"/>
      <c r="G263" s="3"/>
      <c r="H263" s="4"/>
      <c r="I263" s="69"/>
      <c r="J263" s="69"/>
      <c r="K263" s="73" t="str">
        <f t="shared" si="52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1"/>
      <c r="C264" s="1"/>
      <c r="D264" s="1"/>
      <c r="E264" s="2"/>
      <c r="F264" s="2"/>
      <c r="G264" s="3"/>
      <c r="H264" s="4"/>
      <c r="I264" s="69"/>
      <c r="J264" s="69"/>
      <c r="K264" s="73" t="str">
        <f t="shared" si="52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1"/>
      <c r="C265" s="1"/>
      <c r="D265" s="1"/>
      <c r="E265" s="2"/>
      <c r="F265" s="2"/>
      <c r="G265" s="3"/>
      <c r="H265" s="4"/>
      <c r="I265" s="69"/>
      <c r="J265" s="69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1"/>
      <c r="C266" s="1"/>
      <c r="D266" s="1"/>
      <c r="E266" s="2"/>
      <c r="F266" s="2"/>
      <c r="G266" s="3"/>
      <c r="H266" s="4"/>
      <c r="I266" s="69"/>
      <c r="J266" s="69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1"/>
      <c r="C267" s="1"/>
      <c r="D267" s="1"/>
      <c r="E267" s="2"/>
      <c r="F267" s="2"/>
      <c r="G267" s="3"/>
      <c r="H267" s="4"/>
      <c r="I267" s="69"/>
      <c r="J267" s="69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1"/>
      <c r="C268" s="1"/>
      <c r="D268" s="1"/>
      <c r="E268" s="2"/>
      <c r="F268" s="2"/>
      <c r="G268" s="3"/>
      <c r="H268" s="4"/>
      <c r="I268" s="69"/>
      <c r="J268" s="69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1"/>
      <c r="C269" s="1"/>
      <c r="D269" s="1"/>
      <c r="E269" s="2"/>
      <c r="F269" s="2"/>
      <c r="G269" s="3"/>
      <c r="H269" s="4"/>
      <c r="I269" s="69"/>
      <c r="J269" s="69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1"/>
      <c r="C270" s="1"/>
      <c r="D270" s="1"/>
      <c r="E270" s="2"/>
      <c r="F270" s="2"/>
      <c r="G270" s="3"/>
      <c r="H270" s="4"/>
      <c r="I270" s="69"/>
      <c r="J270" s="69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1"/>
      <c r="C271" s="1"/>
      <c r="D271" s="1"/>
      <c r="E271" s="2"/>
      <c r="F271" s="2"/>
      <c r="G271" s="3"/>
      <c r="H271" s="4"/>
      <c r="I271" s="69"/>
      <c r="J271" s="69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1"/>
      <c r="C272" s="1"/>
      <c r="D272" s="1"/>
      <c r="E272" s="2"/>
      <c r="F272" s="2"/>
      <c r="G272" s="3"/>
      <c r="H272" s="4"/>
      <c r="I272" s="69"/>
      <c r="J272" s="69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1"/>
      <c r="C273" s="1"/>
      <c r="D273" s="1"/>
      <c r="E273" s="2"/>
      <c r="F273" s="2"/>
      <c r="G273" s="3"/>
      <c r="H273" s="4"/>
      <c r="I273" s="69"/>
      <c r="J273" s="69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1"/>
      <c r="C274" s="1"/>
      <c r="D274" s="1"/>
      <c r="E274" s="2"/>
      <c r="F274" s="2"/>
      <c r="G274" s="3"/>
      <c r="H274" s="4"/>
      <c r="I274" s="69"/>
      <c r="J274" s="69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1"/>
      <c r="C275" s="1"/>
      <c r="D275" s="1"/>
      <c r="E275" s="2"/>
      <c r="F275" s="2"/>
      <c r="G275" s="3"/>
      <c r="H275" s="4"/>
      <c r="I275" s="69"/>
      <c r="J275" s="69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1"/>
      <c r="C276" s="1"/>
      <c r="D276" s="1"/>
      <c r="E276" s="2"/>
      <c r="F276" s="2"/>
      <c r="G276" s="3"/>
      <c r="H276" s="4"/>
      <c r="I276" s="69"/>
      <c r="J276" s="69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1"/>
      <c r="C277" s="1"/>
      <c r="D277" s="1"/>
      <c r="E277" s="2"/>
      <c r="F277" s="2"/>
      <c r="G277" s="3"/>
      <c r="H277" s="4"/>
      <c r="I277" s="69"/>
      <c r="J277" s="69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1"/>
      <c r="C278" s="1"/>
      <c r="D278" s="1"/>
      <c r="E278" s="2"/>
      <c r="F278" s="2"/>
      <c r="G278" s="3"/>
      <c r="H278" s="4"/>
      <c r="I278" s="69"/>
      <c r="J278" s="69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1"/>
      <c r="C279" s="1"/>
      <c r="D279" s="1"/>
      <c r="E279" s="2"/>
      <c r="F279" s="2"/>
      <c r="G279" s="3"/>
      <c r="H279" s="4"/>
      <c r="I279" s="69"/>
      <c r="J279" s="69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1"/>
      <c r="C280" s="1"/>
      <c r="D280" s="1"/>
      <c r="E280" s="2"/>
      <c r="F280" s="2"/>
      <c r="G280" s="3"/>
      <c r="H280" s="4"/>
      <c r="I280" s="69"/>
      <c r="J280" s="69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1"/>
      <c r="C281" s="1"/>
      <c r="D281" s="1"/>
      <c r="E281" s="2"/>
      <c r="F281" s="2"/>
      <c r="G281" s="3"/>
      <c r="H281" s="4"/>
      <c r="I281" s="69"/>
      <c r="J281" s="69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1"/>
      <c r="C282" s="1"/>
      <c r="D282" s="1"/>
      <c r="E282" s="2"/>
      <c r="F282" s="2"/>
      <c r="G282" s="3"/>
      <c r="H282" s="4"/>
      <c r="I282" s="69"/>
      <c r="J282" s="69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1"/>
      <c r="C283" s="1"/>
      <c r="D283" s="1"/>
      <c r="E283" s="2"/>
      <c r="F283" s="2"/>
      <c r="G283" s="3"/>
      <c r="H283" s="4"/>
      <c r="I283" s="69"/>
      <c r="J283" s="69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1"/>
      <c r="C284" s="1"/>
      <c r="D284" s="1"/>
      <c r="E284" s="2"/>
      <c r="F284" s="2"/>
      <c r="G284" s="3"/>
      <c r="H284" s="4"/>
      <c r="I284" s="69"/>
      <c r="J284" s="69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1"/>
      <c r="C285" s="1"/>
      <c r="D285" s="1"/>
      <c r="E285" s="2"/>
      <c r="F285" s="2"/>
      <c r="G285" s="3"/>
      <c r="H285" s="4"/>
      <c r="I285" s="69"/>
      <c r="J285" s="69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1"/>
      <c r="C286" s="1"/>
      <c r="D286" s="1"/>
      <c r="E286" s="2"/>
      <c r="F286" s="2"/>
      <c r="G286" s="3"/>
      <c r="H286" s="4"/>
      <c r="I286" s="69"/>
      <c r="J286" s="69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1"/>
      <c r="C287" s="1"/>
      <c r="D287" s="1"/>
      <c r="E287" s="2"/>
      <c r="F287" s="2"/>
      <c r="G287" s="3"/>
      <c r="H287" s="4"/>
      <c r="I287" s="69"/>
      <c r="J287" s="69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1"/>
      <c r="C288" s="1"/>
      <c r="D288" s="1"/>
      <c r="E288" s="2"/>
      <c r="F288" s="2"/>
      <c r="G288" s="3"/>
      <c r="H288" s="4"/>
      <c r="I288" s="69"/>
      <c r="J288" s="69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1"/>
      <c r="C289" s="1"/>
      <c r="D289" s="1"/>
      <c r="E289" s="2"/>
      <c r="F289" s="2"/>
      <c r="G289" s="3"/>
      <c r="H289" s="4"/>
      <c r="I289" s="69"/>
      <c r="J289" s="69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1"/>
      <c r="C290" s="1"/>
      <c r="D290" s="1"/>
      <c r="E290" s="2"/>
      <c r="F290" s="2"/>
      <c r="G290" s="3"/>
      <c r="H290" s="4"/>
      <c r="I290" s="69"/>
      <c r="J290" s="69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1"/>
      <c r="C291" s="1"/>
      <c r="D291" s="1"/>
      <c r="E291" s="2"/>
      <c r="F291" s="2"/>
      <c r="G291" s="3"/>
      <c r="H291" s="4"/>
      <c r="I291" s="69"/>
      <c r="J291" s="69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1"/>
      <c r="C292" s="1"/>
      <c r="D292" s="1"/>
      <c r="E292" s="2"/>
      <c r="F292" s="2"/>
      <c r="G292" s="3"/>
      <c r="H292" s="4"/>
      <c r="I292" s="69"/>
      <c r="J292" s="69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1"/>
      <c r="C293" s="1"/>
      <c r="D293" s="1"/>
      <c r="E293" s="2"/>
      <c r="F293" s="2"/>
      <c r="G293" s="3"/>
      <c r="H293" s="4"/>
      <c r="I293" s="69"/>
      <c r="J293" s="69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1"/>
      <c r="C294" s="1"/>
      <c r="D294" s="1"/>
      <c r="E294" s="2"/>
      <c r="F294" s="2"/>
      <c r="G294" s="3"/>
      <c r="H294" s="4"/>
      <c r="I294" s="69"/>
      <c r="J294" s="69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1"/>
      <c r="C295" s="1"/>
      <c r="D295" s="1"/>
      <c r="E295" s="2"/>
      <c r="F295" s="2"/>
      <c r="G295" s="3"/>
      <c r="H295" s="4"/>
      <c r="I295" s="69"/>
      <c r="J295" s="69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1"/>
      <c r="C296" s="1"/>
      <c r="D296" s="1"/>
      <c r="E296" s="2"/>
      <c r="F296" s="2"/>
      <c r="G296" s="3"/>
      <c r="H296" s="4"/>
      <c r="I296" s="69"/>
      <c r="J296" s="69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1"/>
      <c r="C297" s="1"/>
      <c r="D297" s="1"/>
      <c r="E297" s="2"/>
      <c r="F297" s="2"/>
      <c r="G297" s="3"/>
      <c r="H297" s="4"/>
      <c r="I297" s="69"/>
      <c r="J297" s="69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1"/>
      <c r="C298" s="1"/>
      <c r="D298" s="1"/>
      <c r="E298" s="2"/>
      <c r="F298" s="2"/>
      <c r="G298" s="3"/>
      <c r="H298" s="4"/>
      <c r="I298" s="69"/>
      <c r="J298" s="69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1"/>
      <c r="C299" s="1"/>
      <c r="D299" s="1"/>
      <c r="E299" s="2"/>
      <c r="F299" s="2"/>
      <c r="G299" s="3"/>
      <c r="H299" s="4"/>
      <c r="I299" s="69"/>
      <c r="J299" s="69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1"/>
      <c r="C300" s="1"/>
      <c r="D300" s="1"/>
      <c r="E300" s="2"/>
      <c r="F300" s="2"/>
      <c r="G300" s="3"/>
      <c r="H300" s="4"/>
      <c r="I300" s="69"/>
      <c r="J300" s="69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1"/>
      <c r="C301" s="1"/>
      <c r="D301" s="1"/>
      <c r="E301" s="2"/>
      <c r="F301" s="2"/>
      <c r="G301" s="3"/>
      <c r="H301" s="4"/>
      <c r="I301" s="69"/>
      <c r="J301" s="69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1"/>
      <c r="C302" s="1"/>
      <c r="D302" s="1"/>
      <c r="E302" s="2"/>
      <c r="F302" s="2"/>
      <c r="G302" s="3"/>
      <c r="H302" s="4"/>
      <c r="I302" s="69"/>
      <c r="J302" s="69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1"/>
      <c r="C303" s="1"/>
      <c r="D303" s="1"/>
      <c r="E303" s="2"/>
      <c r="F303" s="2"/>
      <c r="G303" s="3"/>
      <c r="H303" s="4"/>
      <c r="I303" s="69"/>
      <c r="J303" s="69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1"/>
      <c r="C304" s="1"/>
      <c r="D304" s="1"/>
      <c r="E304" s="2"/>
      <c r="F304" s="2"/>
      <c r="G304" s="3"/>
      <c r="H304" s="4"/>
      <c r="I304" s="69"/>
      <c r="J304" s="69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1"/>
      <c r="C305" s="1"/>
      <c r="D305" s="1"/>
      <c r="E305" s="2"/>
      <c r="F305" s="2"/>
      <c r="G305" s="3"/>
      <c r="H305" s="4"/>
      <c r="I305" s="69"/>
      <c r="J305" s="69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1"/>
      <c r="C306" s="1"/>
      <c r="D306" s="1"/>
      <c r="E306" s="2"/>
      <c r="F306" s="2"/>
      <c r="G306" s="3"/>
      <c r="H306" s="4"/>
      <c r="I306" s="69"/>
      <c r="J306" s="69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1"/>
      <c r="C307" s="1"/>
      <c r="D307" s="1"/>
      <c r="E307" s="2"/>
      <c r="F307" s="2"/>
      <c r="G307" s="3"/>
      <c r="H307" s="4"/>
      <c r="I307" s="69"/>
      <c r="J307" s="69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1"/>
      <c r="C308" s="1"/>
      <c r="D308" s="1"/>
      <c r="E308" s="2"/>
      <c r="F308" s="2"/>
      <c r="G308" s="3"/>
      <c r="H308" s="4"/>
      <c r="I308" s="69"/>
      <c r="J308" s="69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1"/>
      <c r="C309" s="1"/>
      <c r="D309" s="1"/>
      <c r="E309" s="2"/>
      <c r="F309" s="2"/>
      <c r="G309" s="3"/>
      <c r="H309" s="4"/>
      <c r="I309" s="69"/>
      <c r="J309" s="69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1"/>
      <c r="C310" s="1"/>
      <c r="D310" s="1"/>
      <c r="E310" s="2"/>
      <c r="F310" s="2"/>
      <c r="G310" s="3"/>
      <c r="H310" s="4"/>
      <c r="I310" s="69"/>
      <c r="J310" s="69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1"/>
      <c r="C311" s="1"/>
      <c r="D311" s="1"/>
      <c r="E311" s="2"/>
      <c r="F311" s="2"/>
      <c r="G311" s="3"/>
      <c r="H311" s="4"/>
      <c r="I311" s="69"/>
      <c r="J311" s="69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1"/>
      <c r="C312" s="1"/>
      <c r="D312" s="1"/>
      <c r="E312" s="2"/>
      <c r="F312" s="2"/>
      <c r="G312" s="3"/>
      <c r="H312" s="4"/>
      <c r="I312" s="69"/>
      <c r="J312" s="69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1"/>
      <c r="C313" s="1"/>
      <c r="D313" s="1"/>
      <c r="E313" s="2"/>
      <c r="F313" s="2"/>
      <c r="G313" s="3"/>
      <c r="H313" s="4"/>
      <c r="I313" s="69"/>
      <c r="J313" s="69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1"/>
      <c r="C314" s="1"/>
      <c r="D314" s="1"/>
      <c r="E314" s="2"/>
      <c r="F314" s="2"/>
      <c r="G314" s="3"/>
      <c r="H314" s="4"/>
      <c r="I314" s="69"/>
      <c r="J314" s="69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1"/>
      <c r="C315" s="1"/>
      <c r="D315" s="1"/>
      <c r="E315" s="2"/>
      <c r="F315" s="2"/>
      <c r="G315" s="3"/>
      <c r="H315" s="4"/>
      <c r="I315" s="69"/>
      <c r="J315" s="69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1"/>
      <c r="C316" s="1"/>
      <c r="D316" s="1"/>
      <c r="E316" s="2"/>
      <c r="F316" s="2"/>
      <c r="G316" s="3"/>
      <c r="H316" s="4"/>
      <c r="I316" s="69"/>
      <c r="J316" s="69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1"/>
      <c r="C317" s="1"/>
      <c r="D317" s="1"/>
      <c r="E317" s="2"/>
      <c r="F317" s="2"/>
      <c r="G317" s="3"/>
      <c r="H317" s="4"/>
      <c r="I317" s="69"/>
      <c r="J317" s="69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1"/>
      <c r="C318" s="1"/>
      <c r="D318" s="1"/>
      <c r="E318" s="2"/>
      <c r="F318" s="2"/>
      <c r="G318" s="3"/>
      <c r="H318" s="4"/>
      <c r="I318" s="69"/>
      <c r="J318" s="69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1"/>
      <c r="C319" s="1"/>
      <c r="D319" s="1"/>
      <c r="E319" s="2"/>
      <c r="F319" s="2"/>
      <c r="G319" s="3"/>
      <c r="H319" s="4"/>
      <c r="I319" s="69"/>
      <c r="J319" s="69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1"/>
      <c r="C320" s="1"/>
      <c r="D320" s="1"/>
      <c r="E320" s="2"/>
      <c r="F320" s="2"/>
      <c r="G320" s="3"/>
      <c r="H320" s="4"/>
      <c r="I320" s="69"/>
      <c r="J320" s="69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1"/>
      <c r="C321" s="1"/>
      <c r="D321" s="1"/>
      <c r="E321" s="2"/>
      <c r="F321" s="2"/>
      <c r="G321" s="3"/>
      <c r="H321" s="4"/>
      <c r="I321" s="69"/>
      <c r="J321" s="69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1"/>
      <c r="C322" s="1"/>
      <c r="D322" s="1"/>
      <c r="E322" s="2"/>
      <c r="F322" s="2"/>
      <c r="G322" s="3"/>
      <c r="H322" s="4"/>
      <c r="I322" s="69"/>
      <c r="J322" s="69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1"/>
      <c r="C323" s="1"/>
      <c r="D323" s="1"/>
      <c r="E323" s="2"/>
      <c r="F323" s="2"/>
      <c r="G323" s="3"/>
      <c r="H323" s="4"/>
      <c r="I323" s="69"/>
      <c r="J323" s="69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1"/>
      <c r="C324" s="1"/>
      <c r="D324" s="1"/>
      <c r="E324" s="2"/>
      <c r="F324" s="2"/>
      <c r="G324" s="3"/>
      <c r="H324" s="4"/>
      <c r="I324" s="69"/>
      <c r="J324" s="69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1"/>
      <c r="C325" s="1"/>
      <c r="D325" s="1"/>
      <c r="E325" s="2"/>
      <c r="F325" s="2"/>
      <c r="G325" s="3"/>
      <c r="H325" s="4"/>
      <c r="I325" s="69"/>
      <c r="J325" s="69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1"/>
      <c r="C326" s="1"/>
      <c r="D326" s="1"/>
      <c r="E326" s="2"/>
      <c r="F326" s="2"/>
      <c r="G326" s="3"/>
      <c r="H326" s="4"/>
      <c r="I326" s="69"/>
      <c r="J326" s="69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1"/>
      <c r="C327" s="1"/>
      <c r="D327" s="1"/>
      <c r="E327" s="2"/>
      <c r="F327" s="2"/>
      <c r="G327" s="3"/>
      <c r="H327" s="4"/>
      <c r="I327" s="69"/>
      <c r="J327" s="69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1"/>
      <c r="C328" s="1"/>
      <c r="D328" s="1"/>
      <c r="E328" s="2"/>
      <c r="F328" s="2"/>
      <c r="G328" s="3"/>
      <c r="H328" s="4"/>
      <c r="I328" s="69"/>
      <c r="J328" s="69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1"/>
      <c r="C329" s="1"/>
      <c r="D329" s="1"/>
      <c r="E329" s="2"/>
      <c r="F329" s="2"/>
      <c r="G329" s="3"/>
      <c r="H329" s="4"/>
      <c r="I329" s="69"/>
      <c r="J329" s="69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1"/>
      <c r="C330" s="1"/>
      <c r="D330" s="1"/>
      <c r="E330" s="2"/>
      <c r="F330" s="2"/>
      <c r="G330" s="3"/>
      <c r="H330" s="4"/>
      <c r="I330" s="69"/>
      <c r="J330" s="69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1"/>
      <c r="C331" s="1"/>
      <c r="D331" s="1"/>
      <c r="E331" s="2"/>
      <c r="F331" s="2"/>
      <c r="G331" s="3"/>
      <c r="H331" s="4"/>
      <c r="I331" s="69"/>
      <c r="J331" s="69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1"/>
      <c r="C332" s="1"/>
      <c r="D332" s="1"/>
      <c r="E332" s="2"/>
      <c r="F332" s="2"/>
      <c r="G332" s="3"/>
      <c r="H332" s="4"/>
      <c r="I332" s="69"/>
      <c r="J332" s="69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1"/>
      <c r="C333" s="1"/>
      <c r="D333" s="1"/>
      <c r="E333" s="2"/>
      <c r="F333" s="2"/>
      <c r="G333" s="3"/>
      <c r="H333" s="4"/>
      <c r="I333" s="69"/>
      <c r="J333" s="69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1"/>
      <c r="C334" s="1"/>
      <c r="D334" s="1"/>
      <c r="E334" s="2"/>
      <c r="F334" s="2"/>
      <c r="G334" s="3"/>
      <c r="H334" s="4"/>
      <c r="I334" s="69"/>
      <c r="J334" s="69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1"/>
      <c r="C335" s="1"/>
      <c r="D335" s="1"/>
      <c r="E335" s="2"/>
      <c r="F335" s="2"/>
      <c r="G335" s="3"/>
      <c r="H335" s="4"/>
      <c r="I335" s="69"/>
      <c r="J335" s="69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1"/>
      <c r="C336" s="1"/>
      <c r="D336" s="1"/>
      <c r="E336" s="2"/>
      <c r="F336" s="2"/>
      <c r="G336" s="3"/>
      <c r="H336" s="4"/>
      <c r="I336" s="69"/>
      <c r="J336" s="69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1"/>
      <c r="C337" s="1"/>
      <c r="D337" s="1"/>
      <c r="E337" s="2"/>
      <c r="F337" s="2"/>
      <c r="G337" s="3"/>
      <c r="H337" s="4"/>
      <c r="I337" s="69"/>
      <c r="J337" s="69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1"/>
      <c r="C338" s="1"/>
      <c r="D338" s="1"/>
      <c r="E338" s="2"/>
      <c r="F338" s="2"/>
      <c r="G338" s="3"/>
      <c r="H338" s="4"/>
      <c r="I338" s="69"/>
      <c r="J338" s="69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1"/>
      <c r="C339" s="1"/>
      <c r="D339" s="1"/>
      <c r="E339" s="2"/>
      <c r="F339" s="2"/>
      <c r="G339" s="3"/>
      <c r="H339" s="4"/>
      <c r="I339" s="69"/>
      <c r="J339" s="69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1"/>
      <c r="C340" s="1"/>
      <c r="D340" s="1"/>
      <c r="E340" s="2"/>
      <c r="F340" s="2"/>
      <c r="G340" s="3"/>
      <c r="H340" s="4"/>
      <c r="I340" s="69"/>
      <c r="J340" s="69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1"/>
      <c r="C341" s="1"/>
      <c r="D341" s="1"/>
      <c r="E341" s="2"/>
      <c r="F341" s="2"/>
      <c r="G341" s="3"/>
      <c r="H341" s="4"/>
      <c r="I341" s="69"/>
      <c r="J341" s="69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1"/>
      <c r="C342" s="1"/>
      <c r="D342" s="1"/>
      <c r="E342" s="2"/>
      <c r="F342" s="2"/>
      <c r="G342" s="3"/>
      <c r="H342" s="4"/>
      <c r="I342" s="69"/>
      <c r="J342" s="69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1"/>
      <c r="C343" s="1"/>
      <c r="D343" s="1"/>
      <c r="E343" s="2"/>
      <c r="F343" s="2"/>
      <c r="G343" s="3"/>
      <c r="H343" s="4"/>
      <c r="I343" s="69"/>
      <c r="J343" s="69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1"/>
      <c r="C344" s="1"/>
      <c r="D344" s="1"/>
      <c r="E344" s="2"/>
      <c r="F344" s="2"/>
      <c r="G344" s="3"/>
      <c r="H344" s="4"/>
      <c r="I344" s="69"/>
      <c r="J344" s="69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1"/>
      <c r="C345" s="1"/>
      <c r="D345" s="1"/>
      <c r="E345" s="2"/>
      <c r="F345" s="2"/>
      <c r="G345" s="3"/>
      <c r="H345" s="4"/>
      <c r="I345" s="69"/>
      <c r="J345" s="69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1"/>
      <c r="C346" s="1"/>
      <c r="D346" s="1"/>
      <c r="E346" s="2"/>
      <c r="F346" s="2"/>
      <c r="G346" s="3"/>
      <c r="H346" s="4"/>
      <c r="I346" s="69"/>
      <c r="J346" s="69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1"/>
      <c r="C347" s="1"/>
      <c r="D347" s="1"/>
      <c r="E347" s="2"/>
      <c r="F347" s="2"/>
      <c r="G347" s="3"/>
      <c r="H347" s="4"/>
      <c r="I347" s="69"/>
      <c r="J347" s="69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1"/>
      <c r="C348" s="1"/>
      <c r="D348" s="1"/>
      <c r="E348" s="2"/>
      <c r="F348" s="2"/>
      <c r="G348" s="3"/>
      <c r="H348" s="4"/>
      <c r="I348" s="69"/>
      <c r="J348" s="69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1"/>
      <c r="C349" s="1"/>
      <c r="D349" s="1"/>
      <c r="E349" s="2"/>
      <c r="F349" s="2"/>
      <c r="G349" s="3"/>
      <c r="H349" s="4"/>
      <c r="I349" s="69"/>
      <c r="J349" s="69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1"/>
      <c r="C350" s="1"/>
      <c r="D350" s="1"/>
      <c r="E350" s="2"/>
      <c r="F350" s="2"/>
      <c r="G350" s="3"/>
      <c r="H350" s="4"/>
      <c r="I350" s="69"/>
      <c r="J350" s="69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1"/>
      <c r="C351" s="1"/>
      <c r="D351" s="1"/>
      <c r="E351" s="2"/>
      <c r="F351" s="2"/>
      <c r="G351" s="3"/>
      <c r="H351" s="4"/>
      <c r="I351" s="69"/>
      <c r="J351" s="69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1"/>
      <c r="C352" s="1"/>
      <c r="D352" s="1"/>
      <c r="E352" s="2"/>
      <c r="F352" s="2"/>
      <c r="G352" s="3"/>
      <c r="H352" s="4"/>
      <c r="I352" s="69"/>
      <c r="J352" s="69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1"/>
      <c r="C353" s="1"/>
      <c r="D353" s="1"/>
      <c r="E353" s="2"/>
      <c r="F353" s="2"/>
      <c r="G353" s="3"/>
      <c r="H353" s="4"/>
      <c r="I353" s="69"/>
      <c r="J353" s="69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1"/>
      <c r="C354" s="1"/>
      <c r="D354" s="1"/>
      <c r="E354" s="2"/>
      <c r="F354" s="2"/>
      <c r="G354" s="3"/>
      <c r="H354" s="4"/>
      <c r="I354" s="69"/>
      <c r="J354" s="69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1"/>
      <c r="C355" s="1"/>
      <c r="D355" s="1"/>
      <c r="E355" s="2"/>
      <c r="F355" s="2"/>
      <c r="G355" s="3"/>
      <c r="H355" s="4"/>
      <c r="I355" s="69"/>
      <c r="J355" s="69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1"/>
      <c r="C356" s="1"/>
      <c r="D356" s="1"/>
      <c r="E356" s="2"/>
      <c r="F356" s="2"/>
      <c r="G356" s="3"/>
      <c r="H356" s="4"/>
      <c r="I356" s="69"/>
      <c r="J356" s="69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1"/>
      <c r="C357" s="1"/>
      <c r="D357" s="1"/>
      <c r="E357" s="2"/>
      <c r="F357" s="2"/>
      <c r="G357" s="3"/>
      <c r="H357" s="4"/>
      <c r="I357" s="69"/>
      <c r="J357" s="69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1"/>
      <c r="C358" s="1"/>
      <c r="D358" s="1"/>
      <c r="E358" s="2"/>
      <c r="F358" s="2"/>
      <c r="G358" s="3"/>
      <c r="H358" s="4"/>
      <c r="I358" s="69"/>
      <c r="J358" s="69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1"/>
      <c r="C359" s="1"/>
      <c r="D359" s="1"/>
      <c r="E359" s="2"/>
      <c r="F359" s="2"/>
      <c r="G359" s="3"/>
      <c r="H359" s="4"/>
      <c r="I359" s="69"/>
      <c r="J359" s="69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1"/>
      <c r="C360" s="1"/>
      <c r="D360" s="1"/>
      <c r="E360" s="2"/>
      <c r="F360" s="2"/>
      <c r="G360" s="3"/>
      <c r="H360" s="4"/>
      <c r="I360" s="69"/>
      <c r="J360" s="69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1"/>
      <c r="C361" s="1"/>
      <c r="D361" s="1"/>
      <c r="E361" s="2"/>
      <c r="F361" s="2"/>
      <c r="G361" s="3"/>
      <c r="H361" s="4"/>
      <c r="I361" s="69"/>
      <c r="J361" s="69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1"/>
      <c r="C362" s="1"/>
      <c r="D362" s="1"/>
      <c r="E362" s="2"/>
      <c r="F362" s="2"/>
      <c r="G362" s="3"/>
      <c r="H362" s="4"/>
      <c r="I362" s="69"/>
      <c r="J362" s="69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1"/>
      <c r="C363" s="1"/>
      <c r="D363" s="1"/>
      <c r="E363" s="2"/>
      <c r="F363" s="2"/>
      <c r="G363" s="3"/>
      <c r="H363" s="4"/>
      <c r="I363" s="69"/>
      <c r="J363" s="69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1"/>
      <c r="C364" s="1"/>
      <c r="D364" s="1"/>
      <c r="E364" s="2"/>
      <c r="F364" s="2"/>
      <c r="G364" s="3"/>
      <c r="H364" s="4"/>
      <c r="I364" s="69"/>
      <c r="J364" s="69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1"/>
      <c r="C365" s="1"/>
      <c r="D365" s="1"/>
      <c r="E365" s="2"/>
      <c r="F365" s="2"/>
      <c r="G365" s="3"/>
      <c r="H365" s="4"/>
      <c r="I365" s="69"/>
      <c r="J365" s="69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1"/>
      <c r="C366" s="1"/>
      <c r="D366" s="1"/>
      <c r="E366" s="2"/>
      <c r="F366" s="2"/>
      <c r="G366" s="3"/>
      <c r="H366" s="4"/>
      <c r="I366" s="69"/>
      <c r="J366" s="69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1"/>
      <c r="C367" s="1"/>
      <c r="D367" s="1"/>
      <c r="E367" s="2"/>
      <c r="F367" s="2"/>
      <c r="G367" s="3"/>
      <c r="H367" s="4"/>
      <c r="I367" s="69"/>
      <c r="J367" s="69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1"/>
      <c r="C368" s="1"/>
      <c r="D368" s="1"/>
      <c r="E368" s="2"/>
      <c r="F368" s="2"/>
      <c r="G368" s="3"/>
      <c r="H368" s="4"/>
      <c r="I368" s="69"/>
      <c r="J368" s="69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1"/>
      <c r="C369" s="1"/>
      <c r="D369" s="1"/>
      <c r="E369" s="2"/>
      <c r="F369" s="2"/>
      <c r="G369" s="3"/>
      <c r="H369" s="4"/>
      <c r="I369" s="69"/>
      <c r="J369" s="69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1"/>
      <c r="C370" s="1"/>
      <c r="D370" s="1"/>
      <c r="E370" s="2"/>
      <c r="F370" s="2"/>
      <c r="G370" s="3"/>
      <c r="H370" s="4"/>
      <c r="I370" s="69"/>
      <c r="J370" s="69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1"/>
      <c r="C371" s="1"/>
      <c r="D371" s="1"/>
      <c r="E371" s="2"/>
      <c r="F371" s="2"/>
      <c r="G371" s="3"/>
      <c r="H371" s="4"/>
      <c r="I371" s="69"/>
      <c r="J371" s="69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1"/>
      <c r="C372" s="1"/>
      <c r="D372" s="1"/>
      <c r="E372" s="2"/>
      <c r="F372" s="2"/>
      <c r="G372" s="3"/>
      <c r="H372" s="4"/>
      <c r="I372" s="69"/>
      <c r="J372" s="69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1"/>
      <c r="C373" s="1"/>
      <c r="D373" s="1"/>
      <c r="E373" s="2"/>
      <c r="F373" s="2"/>
      <c r="G373" s="3"/>
      <c r="H373" s="4"/>
      <c r="I373" s="69"/>
      <c r="J373" s="69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1"/>
      <c r="C374" s="1"/>
      <c r="D374" s="1"/>
      <c r="E374" s="2"/>
      <c r="F374" s="2"/>
      <c r="G374" s="3"/>
      <c r="H374" s="4"/>
      <c r="I374" s="69"/>
      <c r="J374" s="69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1"/>
      <c r="C375" s="1"/>
      <c r="D375" s="1"/>
      <c r="E375" s="2"/>
      <c r="F375" s="2"/>
      <c r="G375" s="3"/>
      <c r="H375" s="4"/>
      <c r="I375" s="69"/>
      <c r="J375" s="69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1"/>
      <c r="C376" s="1"/>
      <c r="D376" s="1"/>
      <c r="E376" s="2"/>
      <c r="F376" s="2"/>
      <c r="G376" s="3"/>
      <c r="H376" s="4"/>
      <c r="I376" s="69"/>
      <c r="J376" s="69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1"/>
      <c r="C377" s="1"/>
      <c r="D377" s="1"/>
      <c r="E377" s="2"/>
      <c r="F377" s="2"/>
      <c r="G377" s="3"/>
      <c r="H377" s="4"/>
      <c r="I377" s="69"/>
      <c r="J377" s="69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1"/>
      <c r="C378" s="1"/>
      <c r="D378" s="1"/>
      <c r="E378" s="2"/>
      <c r="F378" s="2"/>
      <c r="G378" s="3"/>
      <c r="H378" s="4"/>
      <c r="I378" s="69"/>
      <c r="J378" s="69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1"/>
      <c r="C379" s="1"/>
      <c r="D379" s="1"/>
      <c r="E379" s="2"/>
      <c r="F379" s="2"/>
      <c r="G379" s="3"/>
      <c r="H379" s="4"/>
      <c r="I379" s="69"/>
      <c r="J379" s="69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1"/>
      <c r="C380" s="1"/>
      <c r="D380" s="1"/>
      <c r="E380" s="2"/>
      <c r="F380" s="2"/>
      <c r="G380" s="3"/>
      <c r="H380" s="4"/>
      <c r="I380" s="69"/>
      <c r="J380" s="69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1"/>
      <c r="C381" s="1"/>
      <c r="D381" s="1"/>
      <c r="E381" s="2"/>
      <c r="F381" s="2"/>
      <c r="G381" s="3"/>
      <c r="H381" s="4"/>
      <c r="I381" s="69"/>
      <c r="J381" s="69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1"/>
      <c r="C382" s="1"/>
      <c r="D382" s="1"/>
      <c r="E382" s="2"/>
      <c r="F382" s="2"/>
      <c r="G382" s="3"/>
      <c r="H382" s="4"/>
      <c r="I382" s="69"/>
      <c r="J382" s="69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1"/>
      <c r="C383" s="1"/>
      <c r="D383" s="1"/>
      <c r="E383" s="2"/>
      <c r="F383" s="2"/>
      <c r="G383" s="3"/>
      <c r="H383" s="4"/>
      <c r="I383" s="69"/>
      <c r="J383" s="69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1"/>
      <c r="C384" s="1"/>
      <c r="D384" s="1"/>
      <c r="E384" s="2"/>
      <c r="F384" s="2"/>
      <c r="G384" s="3"/>
      <c r="H384" s="4"/>
      <c r="I384" s="69"/>
      <c r="J384" s="69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1"/>
      <c r="C385" s="1"/>
      <c r="D385" s="1"/>
      <c r="E385" s="2"/>
      <c r="F385" s="2"/>
      <c r="G385" s="3"/>
      <c r="H385" s="4"/>
      <c r="I385" s="69"/>
      <c r="J385" s="69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1"/>
      <c r="C386" s="1"/>
      <c r="D386" s="1"/>
      <c r="E386" s="2"/>
      <c r="F386" s="2"/>
      <c r="G386" s="3"/>
      <c r="H386" s="4"/>
      <c r="I386" s="69"/>
      <c r="J386" s="69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1"/>
      <c r="C387" s="1"/>
      <c r="D387" s="1"/>
      <c r="E387" s="2"/>
      <c r="F387" s="2"/>
      <c r="G387" s="3"/>
      <c r="H387" s="4"/>
      <c r="I387" s="69"/>
      <c r="J387" s="69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1"/>
      <c r="C388" s="1"/>
      <c r="D388" s="1"/>
      <c r="E388" s="2"/>
      <c r="F388" s="2"/>
      <c r="G388" s="3"/>
      <c r="H388" s="4"/>
      <c r="I388" s="69"/>
      <c r="J388" s="69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1"/>
      <c r="C389" s="1"/>
      <c r="D389" s="1"/>
      <c r="E389" s="2"/>
      <c r="F389" s="2"/>
      <c r="G389" s="3"/>
      <c r="H389" s="4"/>
      <c r="I389" s="69"/>
      <c r="J389" s="69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1"/>
      <c r="C390" s="1"/>
      <c r="D390" s="1"/>
      <c r="E390" s="2"/>
      <c r="F390" s="2"/>
      <c r="G390" s="3"/>
      <c r="H390" s="4"/>
      <c r="I390" s="69"/>
      <c r="J390" s="69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1"/>
      <c r="C391" s="1"/>
      <c r="D391" s="1"/>
      <c r="E391" s="2"/>
      <c r="F391" s="2"/>
      <c r="G391" s="3"/>
      <c r="H391" s="4"/>
      <c r="I391" s="69"/>
      <c r="J391" s="69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1"/>
      <c r="C392" s="1"/>
      <c r="D392" s="1"/>
      <c r="E392" s="2"/>
      <c r="F392" s="2"/>
      <c r="G392" s="3"/>
      <c r="H392" s="4"/>
      <c r="I392" s="69"/>
      <c r="J392" s="69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1"/>
      <c r="C393" s="1"/>
      <c r="D393" s="1"/>
      <c r="E393" s="2"/>
      <c r="F393" s="2"/>
      <c r="G393" s="3"/>
      <c r="H393" s="4"/>
      <c r="I393" s="69"/>
      <c r="J393" s="69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1"/>
      <c r="C394" s="1"/>
      <c r="D394" s="1"/>
      <c r="E394" s="2"/>
      <c r="F394" s="2"/>
      <c r="G394" s="3"/>
      <c r="H394" s="4"/>
      <c r="I394" s="69"/>
      <c r="J394" s="69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1"/>
      <c r="C395" s="1"/>
      <c r="D395" s="1"/>
      <c r="E395" s="2"/>
      <c r="F395" s="2"/>
      <c r="G395" s="3"/>
      <c r="H395" s="4"/>
      <c r="I395" s="69"/>
      <c r="J395" s="69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1"/>
      <c r="C396" s="1"/>
      <c r="D396" s="1"/>
      <c r="E396" s="2"/>
      <c r="F396" s="2"/>
      <c r="G396" s="3"/>
      <c r="H396" s="4"/>
      <c r="I396" s="69"/>
      <c r="J396" s="69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1"/>
      <c r="C397" s="1"/>
      <c r="D397" s="1"/>
      <c r="E397" s="2"/>
      <c r="F397" s="2"/>
      <c r="G397" s="3"/>
      <c r="H397" s="4"/>
      <c r="I397" s="69"/>
      <c r="J397" s="69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1"/>
      <c r="C398" s="1"/>
      <c r="D398" s="1"/>
      <c r="E398" s="2"/>
      <c r="F398" s="2"/>
      <c r="G398" s="3"/>
      <c r="H398" s="4"/>
      <c r="I398" s="69"/>
      <c r="J398" s="69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1"/>
      <c r="C399" s="1"/>
      <c r="D399" s="1"/>
      <c r="E399" s="2"/>
      <c r="F399" s="2"/>
      <c r="G399" s="3"/>
      <c r="H399" s="4"/>
      <c r="I399" s="69"/>
      <c r="J399" s="69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1"/>
      <c r="C400" s="1"/>
      <c r="D400" s="1"/>
      <c r="E400" s="2"/>
      <c r="F400" s="2"/>
      <c r="G400" s="3"/>
      <c r="H400" s="4"/>
      <c r="I400" s="69"/>
      <c r="J400" s="69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1"/>
      <c r="C401" s="1"/>
      <c r="D401" s="1"/>
      <c r="E401" s="2"/>
      <c r="F401" s="2"/>
      <c r="G401" s="3"/>
      <c r="H401" s="4"/>
      <c r="I401" s="69"/>
      <c r="J401" s="69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1"/>
      <c r="C402" s="1"/>
      <c r="D402" s="1"/>
      <c r="E402" s="2"/>
      <c r="F402" s="2"/>
      <c r="G402" s="3"/>
      <c r="H402" s="4"/>
      <c r="I402" s="69"/>
      <c r="J402" s="69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1"/>
      <c r="C403" s="1"/>
      <c r="D403" s="1"/>
      <c r="E403" s="2"/>
      <c r="F403" s="2"/>
      <c r="G403" s="3"/>
      <c r="H403" s="4"/>
      <c r="I403" s="69"/>
      <c r="J403" s="69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1"/>
      <c r="C404" s="1"/>
      <c r="D404" s="1"/>
      <c r="E404" s="2"/>
      <c r="F404" s="2"/>
      <c r="G404" s="3"/>
      <c r="H404" s="4"/>
      <c r="I404" s="69"/>
      <c r="J404" s="69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1"/>
      <c r="C405" s="1"/>
      <c r="D405" s="1"/>
      <c r="E405" s="2"/>
      <c r="F405" s="2"/>
      <c r="G405" s="3"/>
      <c r="H405" s="4"/>
      <c r="I405" s="69"/>
      <c r="J405" s="69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1"/>
      <c r="C406" s="1"/>
      <c r="D406" s="1"/>
      <c r="E406" s="2"/>
      <c r="F406" s="2"/>
      <c r="G406" s="3"/>
      <c r="H406" s="4"/>
      <c r="I406" s="69"/>
      <c r="J406" s="69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1"/>
      <c r="C407" s="1"/>
      <c r="D407" s="1"/>
      <c r="E407" s="2"/>
      <c r="F407" s="2"/>
      <c r="G407" s="3"/>
      <c r="H407" s="4"/>
      <c r="I407" s="69"/>
      <c r="J407" s="69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1"/>
      <c r="C408" s="1"/>
      <c r="D408" s="1"/>
      <c r="E408" s="2"/>
      <c r="F408" s="2"/>
      <c r="G408" s="3"/>
      <c r="H408" s="4"/>
      <c r="I408" s="69"/>
      <c r="J408" s="69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1"/>
      <c r="C409" s="1"/>
      <c r="D409" s="1"/>
      <c r="E409" s="2"/>
      <c r="F409" s="2"/>
      <c r="G409" s="3"/>
      <c r="H409" s="4"/>
      <c r="I409" s="69"/>
      <c r="J409" s="69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1"/>
      <c r="C410" s="1"/>
      <c r="D410" s="1"/>
      <c r="E410" s="2"/>
      <c r="F410" s="2"/>
      <c r="G410" s="3"/>
      <c r="H410" s="4"/>
      <c r="I410" s="69"/>
      <c r="J410" s="69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1"/>
      <c r="C411" s="1"/>
      <c r="D411" s="1"/>
      <c r="E411" s="2"/>
      <c r="F411" s="2"/>
      <c r="G411" s="3"/>
      <c r="H411" s="4"/>
      <c r="I411" s="69"/>
      <c r="J411" s="69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1"/>
      <c r="C412" s="1"/>
      <c r="D412" s="1"/>
      <c r="E412" s="2"/>
      <c r="F412" s="2"/>
      <c r="G412" s="3"/>
      <c r="H412" s="4"/>
      <c r="I412" s="69"/>
      <c r="J412" s="69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1"/>
      <c r="C413" s="1"/>
      <c r="D413" s="1"/>
      <c r="E413" s="2"/>
      <c r="F413" s="2"/>
      <c r="G413" s="3"/>
      <c r="H413" s="4"/>
      <c r="I413" s="69"/>
      <c r="J413" s="69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1"/>
      <c r="C414" s="1"/>
      <c r="D414" s="1"/>
      <c r="E414" s="2"/>
      <c r="F414" s="2"/>
      <c r="G414" s="3"/>
      <c r="H414" s="4"/>
      <c r="I414" s="69"/>
      <c r="J414" s="69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1"/>
      <c r="C415" s="1"/>
      <c r="D415" s="1"/>
      <c r="E415" s="2"/>
      <c r="F415" s="2"/>
      <c r="G415" s="3"/>
      <c r="H415" s="4"/>
      <c r="I415" s="69"/>
      <c r="J415" s="69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1"/>
      <c r="C416" s="1"/>
      <c r="D416" s="1"/>
      <c r="E416" s="2"/>
      <c r="F416" s="2"/>
      <c r="G416" s="3"/>
      <c r="H416" s="4"/>
      <c r="I416" s="69"/>
      <c r="J416" s="69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1"/>
      <c r="C417" s="1"/>
      <c r="D417" s="1"/>
      <c r="E417" s="2"/>
      <c r="F417" s="2"/>
      <c r="G417" s="3"/>
      <c r="H417" s="4"/>
      <c r="I417" s="69"/>
      <c r="J417" s="69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1"/>
      <c r="C418" s="1"/>
      <c r="D418" s="1"/>
      <c r="E418" s="2"/>
      <c r="F418" s="2"/>
      <c r="G418" s="3"/>
      <c r="H418" s="4"/>
      <c r="I418" s="69"/>
      <c r="J418" s="69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1"/>
      <c r="C419" s="1"/>
      <c r="D419" s="1"/>
      <c r="E419" s="2"/>
      <c r="F419" s="2"/>
      <c r="G419" s="3"/>
      <c r="H419" s="4"/>
      <c r="I419" s="69"/>
      <c r="J419" s="69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1"/>
      <c r="C420" s="1"/>
      <c r="D420" s="1"/>
      <c r="E420" s="2"/>
      <c r="F420" s="2"/>
      <c r="G420" s="3"/>
      <c r="H420" s="4"/>
      <c r="I420" s="69"/>
      <c r="J420" s="69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1"/>
      <c r="C421" s="1"/>
      <c r="D421" s="1"/>
      <c r="E421" s="2"/>
      <c r="F421" s="2"/>
      <c r="G421" s="3"/>
      <c r="H421" s="4"/>
      <c r="I421" s="69"/>
      <c r="J421" s="69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1"/>
      <c r="C422" s="1"/>
      <c r="D422" s="1"/>
      <c r="E422" s="2"/>
      <c r="F422" s="2"/>
      <c r="G422" s="3"/>
      <c r="H422" s="4"/>
      <c r="I422" s="69"/>
      <c r="J422" s="69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1"/>
      <c r="C423" s="1"/>
      <c r="D423" s="1"/>
      <c r="E423" s="2"/>
      <c r="F423" s="2"/>
      <c r="G423" s="3"/>
      <c r="H423" s="4"/>
      <c r="I423" s="69"/>
      <c r="J423" s="69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1"/>
      <c r="C424" s="1"/>
      <c r="D424" s="1"/>
      <c r="E424" s="2"/>
      <c r="F424" s="2"/>
      <c r="G424" s="3"/>
      <c r="H424" s="4"/>
      <c r="I424" s="69"/>
      <c r="J424" s="69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1"/>
      <c r="C425" s="1"/>
      <c r="D425" s="1"/>
      <c r="E425" s="2"/>
      <c r="F425" s="2"/>
      <c r="G425" s="3"/>
      <c r="H425" s="4"/>
      <c r="I425" s="69"/>
      <c r="J425" s="69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1"/>
      <c r="C426" s="1"/>
      <c r="D426" s="1"/>
      <c r="E426" s="2"/>
      <c r="F426" s="2"/>
      <c r="G426" s="3"/>
      <c r="H426" s="4"/>
      <c r="I426" s="69"/>
      <c r="J426" s="69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1"/>
      <c r="C427" s="1"/>
      <c r="D427" s="1"/>
      <c r="E427" s="2"/>
      <c r="F427" s="2"/>
      <c r="G427" s="3"/>
      <c r="H427" s="4"/>
      <c r="I427" s="69"/>
      <c r="J427" s="69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1"/>
      <c r="C428" s="1"/>
      <c r="D428" s="1"/>
      <c r="E428" s="2"/>
      <c r="F428" s="2"/>
      <c r="G428" s="3"/>
      <c r="H428" s="4"/>
      <c r="I428" s="69"/>
      <c r="J428" s="69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1"/>
      <c r="C429" s="1"/>
      <c r="D429" s="1"/>
      <c r="E429" s="2"/>
      <c r="F429" s="2"/>
      <c r="G429" s="3"/>
      <c r="H429" s="4"/>
      <c r="I429" s="69"/>
      <c r="J429" s="69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1"/>
      <c r="C430" s="1"/>
      <c r="D430" s="1"/>
      <c r="E430" s="2"/>
      <c r="F430" s="2"/>
      <c r="G430" s="3"/>
      <c r="H430" s="4"/>
      <c r="I430" s="69"/>
      <c r="J430" s="69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1"/>
      <c r="C431" s="1"/>
      <c r="D431" s="1"/>
      <c r="E431" s="2"/>
      <c r="F431" s="2"/>
      <c r="G431" s="3"/>
      <c r="H431" s="4"/>
      <c r="I431" s="69"/>
      <c r="J431" s="69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1"/>
      <c r="C432" s="1"/>
      <c r="D432" s="1"/>
      <c r="E432" s="2"/>
      <c r="F432" s="2"/>
      <c r="G432" s="3"/>
      <c r="H432" s="4"/>
      <c r="I432" s="69"/>
      <c r="J432" s="69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1"/>
      <c r="C433" s="1"/>
      <c r="D433" s="1"/>
      <c r="E433" s="2"/>
      <c r="F433" s="2"/>
      <c r="G433" s="3"/>
      <c r="H433" s="4"/>
      <c r="I433" s="69"/>
      <c r="J433" s="69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1"/>
      <c r="C434" s="1"/>
      <c r="D434" s="1"/>
      <c r="E434" s="2"/>
      <c r="F434" s="2"/>
      <c r="G434" s="3"/>
      <c r="H434" s="4"/>
      <c r="I434" s="69"/>
      <c r="J434" s="69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1"/>
      <c r="C435" s="1"/>
      <c r="D435" s="1"/>
      <c r="E435" s="2"/>
      <c r="F435" s="2"/>
      <c r="G435" s="3"/>
      <c r="H435" s="4"/>
      <c r="I435" s="69"/>
      <c r="J435" s="69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1"/>
      <c r="C436" s="1"/>
      <c r="D436" s="1"/>
      <c r="E436" s="2"/>
      <c r="F436" s="2"/>
      <c r="G436" s="3"/>
      <c r="H436" s="4"/>
      <c r="I436" s="69"/>
      <c r="J436" s="69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1"/>
      <c r="C437" s="1"/>
      <c r="D437" s="1"/>
      <c r="E437" s="2"/>
      <c r="F437" s="2"/>
      <c r="G437" s="3"/>
      <c r="H437" s="4"/>
      <c r="I437" s="69"/>
      <c r="J437" s="69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1"/>
      <c r="C438" s="1"/>
      <c r="D438" s="1"/>
      <c r="E438" s="2"/>
      <c r="F438" s="2"/>
      <c r="G438" s="3"/>
      <c r="H438" s="4"/>
      <c r="I438" s="69"/>
      <c r="J438" s="69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1"/>
      <c r="C439" s="1"/>
      <c r="D439" s="1"/>
      <c r="E439" s="2"/>
      <c r="F439" s="2"/>
      <c r="G439" s="3"/>
      <c r="H439" s="4"/>
      <c r="I439" s="69"/>
      <c r="J439" s="69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1"/>
      <c r="C440" s="1"/>
      <c r="D440" s="1"/>
      <c r="E440" s="2"/>
      <c r="F440" s="2"/>
      <c r="G440" s="3"/>
      <c r="H440" s="4"/>
      <c r="I440" s="69"/>
      <c r="J440" s="69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1"/>
      <c r="C441" s="1"/>
      <c r="D441" s="1"/>
      <c r="E441" s="2"/>
      <c r="F441" s="2"/>
      <c r="G441" s="3"/>
      <c r="H441" s="4"/>
      <c r="I441" s="69"/>
      <c r="J441" s="69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1"/>
      <c r="C442" s="1"/>
      <c r="D442" s="1"/>
      <c r="E442" s="2"/>
      <c r="F442" s="2"/>
      <c r="G442" s="3"/>
      <c r="H442" s="4"/>
      <c r="I442" s="69"/>
      <c r="J442" s="69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1"/>
      <c r="C443" s="1"/>
      <c r="D443" s="1"/>
      <c r="E443" s="2"/>
      <c r="F443" s="2"/>
      <c r="G443" s="3"/>
      <c r="H443" s="4"/>
      <c r="I443" s="69"/>
      <c r="J443" s="69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1"/>
      <c r="C444" s="1"/>
      <c r="D444" s="1"/>
      <c r="E444" s="2"/>
      <c r="F444" s="2"/>
      <c r="G444" s="3"/>
      <c r="H444" s="4"/>
      <c r="I444" s="69"/>
      <c r="J444" s="69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1"/>
      <c r="C445" s="1"/>
      <c r="D445" s="1"/>
      <c r="E445" s="2"/>
      <c r="F445" s="2"/>
      <c r="G445" s="3"/>
      <c r="H445" s="4"/>
      <c r="I445" s="69"/>
      <c r="J445" s="69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1"/>
      <c r="C446" s="1"/>
      <c r="D446" s="1"/>
      <c r="E446" s="2"/>
      <c r="F446" s="2"/>
      <c r="G446" s="3"/>
      <c r="H446" s="4"/>
      <c r="I446" s="69"/>
      <c r="J446" s="69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1"/>
      <c r="C447" s="1"/>
      <c r="D447" s="1"/>
      <c r="E447" s="2"/>
      <c r="F447" s="2"/>
      <c r="G447" s="3"/>
      <c r="H447" s="4"/>
      <c r="I447" s="69"/>
      <c r="J447" s="69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1"/>
      <c r="C448" s="1"/>
      <c r="D448" s="1"/>
      <c r="E448" s="2"/>
      <c r="F448" s="2"/>
      <c r="G448" s="3"/>
      <c r="H448" s="4"/>
      <c r="I448" s="69"/>
      <c r="J448" s="69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1"/>
      <c r="C449" s="1"/>
      <c r="D449" s="1"/>
      <c r="E449" s="2"/>
      <c r="F449" s="2"/>
      <c r="G449" s="3"/>
      <c r="H449" s="4"/>
      <c r="I449" s="69"/>
      <c r="J449" s="69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1"/>
      <c r="C450" s="1"/>
      <c r="D450" s="1"/>
      <c r="E450" s="2"/>
      <c r="F450" s="2"/>
      <c r="G450" s="3"/>
      <c r="H450" s="4"/>
      <c r="I450" s="69"/>
      <c r="J450" s="69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1"/>
      <c r="C451" s="1"/>
      <c r="D451" s="1"/>
      <c r="E451" s="2"/>
      <c r="F451" s="2"/>
      <c r="G451" s="3"/>
      <c r="H451" s="4"/>
      <c r="I451" s="69"/>
      <c r="J451" s="69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1"/>
      <c r="C452" s="1"/>
      <c r="D452" s="1"/>
      <c r="E452" s="2"/>
      <c r="F452" s="2"/>
      <c r="G452" s="3"/>
      <c r="H452" s="4"/>
      <c r="I452" s="69"/>
      <c r="J452" s="69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1"/>
      <c r="C453" s="1"/>
      <c r="D453" s="1"/>
      <c r="E453" s="2"/>
      <c r="F453" s="2"/>
      <c r="G453" s="3"/>
      <c r="H453" s="4"/>
      <c r="I453" s="69"/>
      <c r="J453" s="69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1"/>
      <c r="C454" s="1"/>
      <c r="D454" s="1"/>
      <c r="E454" s="2"/>
      <c r="F454" s="2"/>
      <c r="G454" s="3"/>
      <c r="H454" s="4"/>
      <c r="I454" s="69"/>
      <c r="J454" s="69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1"/>
      <c r="C455" s="1"/>
      <c r="D455" s="1"/>
      <c r="E455" s="2"/>
      <c r="F455" s="2"/>
      <c r="G455" s="3"/>
      <c r="H455" s="4"/>
      <c r="I455" s="69"/>
      <c r="J455" s="69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1"/>
      <c r="C456" s="1"/>
      <c r="D456" s="1"/>
      <c r="E456" s="2"/>
      <c r="F456" s="2"/>
      <c r="G456" s="3"/>
      <c r="H456" s="4"/>
      <c r="I456" s="69"/>
      <c r="J456" s="69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1"/>
      <c r="C457" s="1"/>
      <c r="D457" s="1"/>
      <c r="E457" s="2"/>
      <c r="F457" s="2"/>
      <c r="G457" s="3"/>
      <c r="H457" s="4"/>
      <c r="I457" s="69"/>
      <c r="J457" s="69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1"/>
      <c r="C458" s="1"/>
      <c r="D458" s="1"/>
      <c r="E458" s="2"/>
      <c r="F458" s="2"/>
      <c r="G458" s="3"/>
      <c r="H458" s="4"/>
      <c r="I458" s="69"/>
      <c r="J458" s="69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1"/>
      <c r="C459" s="1"/>
      <c r="D459" s="1"/>
      <c r="E459" s="2"/>
      <c r="F459" s="2"/>
      <c r="G459" s="3"/>
      <c r="H459" s="4"/>
      <c r="I459" s="69"/>
      <c r="J459" s="69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1"/>
      <c r="C460" s="1"/>
      <c r="D460" s="1"/>
      <c r="E460" s="2"/>
      <c r="F460" s="2"/>
      <c r="G460" s="3"/>
      <c r="H460" s="4"/>
      <c r="I460" s="69"/>
      <c r="J460" s="69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1"/>
      <c r="C461" s="1"/>
      <c r="D461" s="1"/>
      <c r="E461" s="2"/>
      <c r="F461" s="2"/>
      <c r="G461" s="3"/>
      <c r="H461" s="4"/>
      <c r="I461" s="69"/>
      <c r="J461" s="69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1"/>
      <c r="C462" s="1"/>
      <c r="D462" s="1"/>
      <c r="E462" s="2"/>
      <c r="F462" s="2"/>
      <c r="G462" s="3"/>
      <c r="H462" s="4"/>
      <c r="I462" s="69"/>
      <c r="J462" s="69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1"/>
      <c r="C463" s="1"/>
      <c r="D463" s="1"/>
      <c r="E463" s="2"/>
      <c r="F463" s="2"/>
      <c r="G463" s="3"/>
      <c r="H463" s="4"/>
      <c r="I463" s="69"/>
      <c r="J463" s="69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1"/>
      <c r="C464" s="1"/>
      <c r="D464" s="1"/>
      <c r="E464" s="2"/>
      <c r="F464" s="2"/>
      <c r="G464" s="3"/>
      <c r="H464" s="4"/>
      <c r="I464" s="69"/>
      <c r="J464" s="69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4:$L$264"/>
  <mergeCells count="2">
    <mergeCell ref="C3:H3"/>
    <mergeCell ref="B107:B112"/>
  </mergeCells>
  <printOptions/>
  <pageMargins bottom="0.7480314960629921" footer="0.0" header="0.0" left="0.15748031496062992" right="0.15748031496062992" top="1.062992125984252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7.57"/>
    <col customWidth="1" min="3" max="3" width="21.0"/>
    <col customWidth="1" min="4" max="26" width="10.71"/>
  </cols>
  <sheetData>
    <row r="1" ht="14.25" customHeight="1">
      <c r="A1" s="107" t="s">
        <v>187</v>
      </c>
      <c r="B1" s="108" t="s">
        <v>188</v>
      </c>
      <c r="C1" s="109" t="s">
        <v>189</v>
      </c>
    </row>
    <row r="2" ht="14.25" customHeight="1">
      <c r="A2" s="110">
        <v>1.0</v>
      </c>
      <c r="B2" s="111" t="s">
        <v>190</v>
      </c>
      <c r="C2" s="112">
        <v>35.0</v>
      </c>
    </row>
    <row r="3" ht="14.25" customHeight="1">
      <c r="A3" s="110">
        <v>2.0</v>
      </c>
      <c r="B3" s="111" t="s">
        <v>191</v>
      </c>
      <c r="C3" s="112">
        <v>35.0</v>
      </c>
    </row>
    <row r="4" ht="14.25" customHeight="1">
      <c r="A4" s="110">
        <v>4.0</v>
      </c>
      <c r="B4" s="111" t="s">
        <v>192</v>
      </c>
      <c r="C4" s="112">
        <v>35.0</v>
      </c>
    </row>
    <row r="5" ht="14.25" customHeight="1">
      <c r="A5" s="110">
        <v>9.0</v>
      </c>
      <c r="B5" s="111" t="s">
        <v>193</v>
      </c>
      <c r="C5" s="113">
        <v>63.0</v>
      </c>
    </row>
    <row r="6" ht="14.25" customHeight="1">
      <c r="A6" s="110">
        <v>10.0</v>
      </c>
      <c r="B6" s="111" t="s">
        <v>194</v>
      </c>
      <c r="C6" s="113">
        <v>121.0</v>
      </c>
    </row>
    <row r="7" ht="14.25" customHeight="1">
      <c r="A7" s="110">
        <v>11.0</v>
      </c>
      <c r="B7" s="111" t="s">
        <v>195</v>
      </c>
      <c r="C7" s="113">
        <v>28.0</v>
      </c>
    </row>
    <row r="8" ht="14.25" customHeight="1">
      <c r="A8" s="110">
        <v>12.0</v>
      </c>
      <c r="B8" s="111" t="s">
        <v>196</v>
      </c>
      <c r="C8" s="113">
        <v>69.0</v>
      </c>
    </row>
    <row r="9" ht="14.25" customHeight="1">
      <c r="A9" s="110">
        <v>14.0</v>
      </c>
      <c r="B9" s="111" t="s">
        <v>197</v>
      </c>
      <c r="C9" s="113">
        <v>75.0</v>
      </c>
    </row>
    <row r="10" ht="14.25" customHeight="1">
      <c r="A10" s="110">
        <v>15.0</v>
      </c>
      <c r="B10" s="111" t="s">
        <v>198</v>
      </c>
      <c r="C10" s="113">
        <v>28.0</v>
      </c>
    </row>
    <row r="11" ht="14.25" customHeight="1">
      <c r="A11" s="110">
        <v>16.0</v>
      </c>
      <c r="B11" s="111" t="s">
        <v>199</v>
      </c>
      <c r="C11" s="113">
        <v>28.0</v>
      </c>
    </row>
    <row r="12" ht="14.25" customHeight="1">
      <c r="A12" s="110">
        <v>20.0</v>
      </c>
      <c r="B12" s="111" t="s">
        <v>72</v>
      </c>
      <c r="C12" s="113">
        <v>33.0</v>
      </c>
    </row>
    <row r="13" ht="14.25" customHeight="1">
      <c r="A13" s="110">
        <v>24.0</v>
      </c>
      <c r="B13" s="111" t="s">
        <v>200</v>
      </c>
      <c r="C13" s="113">
        <v>42.0</v>
      </c>
    </row>
    <row r="14" ht="14.25" customHeight="1">
      <c r="A14" s="110">
        <v>25.0</v>
      </c>
      <c r="B14" s="111" t="s">
        <v>73</v>
      </c>
      <c r="C14" s="113">
        <v>28.0</v>
      </c>
    </row>
    <row r="15" ht="14.25" customHeight="1">
      <c r="A15" s="110">
        <v>22.0</v>
      </c>
      <c r="B15" s="111" t="s">
        <v>75</v>
      </c>
      <c r="C15" s="113">
        <v>35.0</v>
      </c>
    </row>
    <row r="16" ht="14.25" customHeight="1">
      <c r="A16" s="110">
        <v>23.0</v>
      </c>
      <c r="B16" s="111" t="s">
        <v>74</v>
      </c>
      <c r="C16" s="113">
        <v>70.0</v>
      </c>
    </row>
    <row r="17" ht="14.25" customHeight="1">
      <c r="A17" s="110">
        <v>35.0</v>
      </c>
      <c r="B17" s="111" t="s">
        <v>201</v>
      </c>
      <c r="C17" s="113">
        <v>75.0</v>
      </c>
    </row>
    <row r="18" ht="14.25" customHeight="1">
      <c r="A18" s="110">
        <v>39.0</v>
      </c>
      <c r="B18" s="111" t="s">
        <v>82</v>
      </c>
      <c r="C18" s="113">
        <v>42.0</v>
      </c>
    </row>
    <row r="19" ht="14.25" customHeight="1">
      <c r="A19" s="110">
        <v>28.0</v>
      </c>
      <c r="B19" s="111" t="s">
        <v>202</v>
      </c>
      <c r="C19" s="113">
        <v>68.0</v>
      </c>
    </row>
    <row r="20" ht="14.25" customHeight="1">
      <c r="A20" s="110">
        <v>29.0</v>
      </c>
      <c r="B20" s="111" t="s">
        <v>203</v>
      </c>
      <c r="C20" s="113">
        <v>42.0</v>
      </c>
    </row>
    <row r="21" ht="14.25" customHeight="1">
      <c r="A21" s="110">
        <v>46.0</v>
      </c>
      <c r="B21" s="111" t="s">
        <v>204</v>
      </c>
      <c r="C21" s="113">
        <v>51.0</v>
      </c>
    </row>
    <row r="22" ht="14.25" customHeight="1">
      <c r="A22" s="110">
        <v>56.0</v>
      </c>
      <c r="B22" s="111" t="s">
        <v>205</v>
      </c>
      <c r="C22" s="113">
        <v>28.0</v>
      </c>
    </row>
    <row r="23" ht="14.25" customHeight="1">
      <c r="A23" s="110">
        <v>60.0</v>
      </c>
      <c r="B23" s="111" t="s">
        <v>206</v>
      </c>
      <c r="C23" s="113">
        <v>43.0</v>
      </c>
    </row>
    <row r="24" ht="14.25" customHeight="1">
      <c r="A24" s="110">
        <v>66.0</v>
      </c>
      <c r="B24" s="111" t="s">
        <v>207</v>
      </c>
      <c r="C24" s="113">
        <v>32.0</v>
      </c>
    </row>
    <row r="25" ht="14.25" customHeight="1">
      <c r="A25" s="110">
        <v>71.0</v>
      </c>
      <c r="B25" s="111" t="s">
        <v>208</v>
      </c>
      <c r="C25" s="113">
        <v>31.0</v>
      </c>
    </row>
    <row r="26" ht="14.25" customHeight="1">
      <c r="A26" s="110">
        <v>74.0</v>
      </c>
      <c r="B26" s="111" t="s">
        <v>34</v>
      </c>
      <c r="C26" s="113">
        <v>44.0</v>
      </c>
    </row>
    <row r="27" ht="14.25" customHeight="1">
      <c r="A27" s="110">
        <v>76.0</v>
      </c>
      <c r="B27" s="111" t="s">
        <v>31</v>
      </c>
      <c r="C27" s="113">
        <v>51.0</v>
      </c>
    </row>
    <row r="28" ht="14.25" customHeight="1">
      <c r="A28" s="110">
        <v>81.0</v>
      </c>
      <c r="B28" s="111" t="s">
        <v>209</v>
      </c>
      <c r="C28" s="113">
        <v>21.0</v>
      </c>
    </row>
    <row r="29" ht="14.25" customHeight="1">
      <c r="A29" s="110">
        <v>64.0</v>
      </c>
      <c r="B29" s="111" t="s">
        <v>210</v>
      </c>
      <c r="C29" s="113">
        <v>21.0</v>
      </c>
    </row>
    <row r="30" ht="14.25" customHeight="1">
      <c r="A30" s="110">
        <v>87.0</v>
      </c>
      <c r="B30" s="111" t="s">
        <v>211</v>
      </c>
      <c r="C30" s="113">
        <v>49.0</v>
      </c>
    </row>
    <row r="31" ht="14.25" customHeight="1">
      <c r="A31" s="110">
        <v>92.0</v>
      </c>
      <c r="B31" s="111" t="s">
        <v>212</v>
      </c>
      <c r="C31" s="113">
        <v>31.0</v>
      </c>
    </row>
    <row r="32" ht="14.25" customHeight="1">
      <c r="A32" s="110">
        <v>93.0</v>
      </c>
      <c r="B32" s="111" t="s">
        <v>213</v>
      </c>
      <c r="C32" s="113">
        <v>28.0</v>
      </c>
    </row>
    <row r="33" ht="14.25" customHeight="1">
      <c r="A33" s="110">
        <v>99.0</v>
      </c>
      <c r="B33" s="111" t="s">
        <v>214</v>
      </c>
      <c r="C33" s="113">
        <v>21.0</v>
      </c>
    </row>
    <row r="34" ht="14.25" customHeight="1">
      <c r="A34" s="110">
        <v>96.0</v>
      </c>
      <c r="B34" s="111" t="s">
        <v>215</v>
      </c>
      <c r="C34" s="113">
        <v>28.0</v>
      </c>
    </row>
    <row r="35" ht="14.25" customHeight="1">
      <c r="A35" s="110">
        <v>106.0</v>
      </c>
      <c r="B35" s="111" t="s">
        <v>216</v>
      </c>
      <c r="C35" s="113">
        <v>28.0</v>
      </c>
    </row>
    <row r="36" ht="14.25" customHeight="1">
      <c r="A36" s="110">
        <v>104.0</v>
      </c>
      <c r="B36" s="111" t="s">
        <v>49</v>
      </c>
      <c r="C36" s="113">
        <v>28.0</v>
      </c>
    </row>
    <row r="37" ht="14.25" customHeight="1">
      <c r="A37" s="110">
        <v>109.0</v>
      </c>
      <c r="B37" s="111" t="s">
        <v>217</v>
      </c>
      <c r="C37" s="113">
        <v>21.0</v>
      </c>
    </row>
    <row r="38" ht="14.25" customHeight="1">
      <c r="A38" s="110">
        <v>113.0</v>
      </c>
      <c r="B38" s="111" t="s">
        <v>218</v>
      </c>
      <c r="C38" s="113">
        <v>21.0</v>
      </c>
    </row>
    <row r="39" ht="14.25" customHeight="1">
      <c r="A39" s="110">
        <v>121.0</v>
      </c>
      <c r="B39" s="111" t="s">
        <v>219</v>
      </c>
      <c r="C39" s="113">
        <v>36.0</v>
      </c>
    </row>
    <row r="40" ht="14.25" customHeight="1">
      <c r="A40" s="110">
        <v>122.0</v>
      </c>
      <c r="B40" s="111" t="s">
        <v>220</v>
      </c>
      <c r="C40" s="113">
        <v>48.0</v>
      </c>
    </row>
    <row r="41" ht="14.25" customHeight="1">
      <c r="A41" s="110">
        <v>117.0</v>
      </c>
      <c r="B41" s="111" t="s">
        <v>221</v>
      </c>
      <c r="C41" s="112">
        <v>21.0</v>
      </c>
    </row>
    <row r="42" ht="14.25" customHeight="1">
      <c r="A42" s="110">
        <v>124.0</v>
      </c>
      <c r="B42" s="111" t="s">
        <v>222</v>
      </c>
      <c r="C42" s="113">
        <v>31.0</v>
      </c>
    </row>
    <row r="43" ht="14.25" customHeight="1">
      <c r="A43" s="110">
        <v>120.0</v>
      </c>
      <c r="B43" s="111" t="s">
        <v>223</v>
      </c>
      <c r="C43" s="113">
        <v>21.0</v>
      </c>
    </row>
    <row r="44" ht="14.25" customHeight="1">
      <c r="A44" s="110">
        <v>125.0</v>
      </c>
      <c r="B44" s="111" t="s">
        <v>224</v>
      </c>
      <c r="C44" s="113">
        <v>21.0</v>
      </c>
    </row>
    <row r="45" ht="14.25" customHeight="1">
      <c r="A45" s="110">
        <v>129.0</v>
      </c>
      <c r="B45" s="111" t="s">
        <v>104</v>
      </c>
      <c r="C45" s="113">
        <v>21.0</v>
      </c>
    </row>
    <row r="46" ht="14.25" customHeight="1">
      <c r="A46" s="110">
        <v>135.0</v>
      </c>
      <c r="B46" s="111" t="s">
        <v>225</v>
      </c>
      <c r="C46" s="113">
        <v>21.0</v>
      </c>
    </row>
    <row r="47" ht="14.25" customHeight="1">
      <c r="A47" s="110">
        <v>136.0</v>
      </c>
      <c r="B47" s="111" t="s">
        <v>226</v>
      </c>
      <c r="C47" s="113">
        <v>21.0</v>
      </c>
    </row>
    <row r="48" ht="14.25" customHeight="1">
      <c r="A48" s="110">
        <v>137.0</v>
      </c>
      <c r="B48" s="111" t="s">
        <v>227</v>
      </c>
      <c r="C48" s="113">
        <v>14.0</v>
      </c>
    </row>
    <row r="49" ht="14.25" customHeight="1">
      <c r="A49" s="110">
        <v>141.0</v>
      </c>
      <c r="B49" s="111" t="s">
        <v>228</v>
      </c>
      <c r="C49" s="113">
        <v>21.0</v>
      </c>
    </row>
    <row r="50" ht="14.25" customHeight="1">
      <c r="A50" s="110">
        <v>139.0</v>
      </c>
      <c r="B50" s="111" t="s">
        <v>91</v>
      </c>
      <c r="C50" s="113">
        <v>21.0</v>
      </c>
    </row>
    <row r="51" ht="14.25" customHeight="1">
      <c r="A51" s="110">
        <v>145.0</v>
      </c>
      <c r="B51" s="111" t="s">
        <v>67</v>
      </c>
      <c r="C51" s="113">
        <v>21.0</v>
      </c>
    </row>
    <row r="52" ht="14.25" customHeight="1">
      <c r="A52" s="110">
        <v>147.0</v>
      </c>
      <c r="B52" s="111" t="s">
        <v>42</v>
      </c>
      <c r="C52" s="113">
        <v>40.0</v>
      </c>
    </row>
    <row r="53" ht="14.25" customHeight="1">
      <c r="A53" s="110">
        <v>160.0</v>
      </c>
      <c r="B53" s="111" t="s">
        <v>229</v>
      </c>
      <c r="C53" s="113">
        <v>14.0</v>
      </c>
    </row>
    <row r="54" ht="14.25" customHeight="1">
      <c r="A54" s="110">
        <v>1033.0</v>
      </c>
      <c r="B54" s="111" t="s">
        <v>230</v>
      </c>
      <c r="C54" s="113">
        <v>7.0</v>
      </c>
    </row>
    <row r="55" ht="14.25" customHeight="1">
      <c r="A55" s="110">
        <v>166.0</v>
      </c>
      <c r="B55" s="111" t="s">
        <v>231</v>
      </c>
      <c r="C55" s="114">
        <v>22.0</v>
      </c>
    </row>
    <row r="56" ht="14.25" customHeight="1">
      <c r="A56" s="110">
        <v>169.0</v>
      </c>
      <c r="B56" s="111" t="s">
        <v>232</v>
      </c>
      <c r="C56" s="113">
        <v>14.0</v>
      </c>
    </row>
    <row r="57" ht="14.25" customHeight="1">
      <c r="A57" s="110">
        <v>176.0</v>
      </c>
      <c r="B57" s="111" t="s">
        <v>233</v>
      </c>
      <c r="C57" s="113">
        <v>14.0</v>
      </c>
    </row>
    <row r="58" ht="14.25" customHeight="1">
      <c r="A58" s="110">
        <v>179.0</v>
      </c>
      <c r="B58" s="111" t="s">
        <v>234</v>
      </c>
      <c r="C58" s="113">
        <v>14.0</v>
      </c>
    </row>
    <row r="59" ht="14.25" customHeight="1">
      <c r="A59" s="110">
        <v>194.0</v>
      </c>
      <c r="B59" s="111" t="s">
        <v>235</v>
      </c>
      <c r="C59" s="113">
        <v>14.0</v>
      </c>
    </row>
    <row r="60" ht="14.25" customHeight="1">
      <c r="A60" s="110">
        <v>196.0</v>
      </c>
      <c r="B60" s="111" t="s">
        <v>236</v>
      </c>
      <c r="C60" s="113">
        <v>21.0</v>
      </c>
    </row>
    <row r="61" ht="14.25" customHeight="1">
      <c r="A61" s="110">
        <v>197.0</v>
      </c>
      <c r="B61" s="111" t="s">
        <v>237</v>
      </c>
      <c r="C61" s="112">
        <v>0.0</v>
      </c>
    </row>
    <row r="62" ht="14.25" customHeight="1">
      <c r="A62" s="110">
        <v>204.0</v>
      </c>
      <c r="B62" s="111" t="s">
        <v>238</v>
      </c>
      <c r="C62" s="113">
        <v>25.0</v>
      </c>
    </row>
    <row r="63" ht="14.25" customHeight="1">
      <c r="A63" s="110">
        <v>205.0</v>
      </c>
      <c r="B63" s="111" t="s">
        <v>239</v>
      </c>
      <c r="C63" s="113">
        <v>14.0</v>
      </c>
    </row>
    <row r="64" ht="14.25" customHeight="1">
      <c r="A64" s="110">
        <v>206.0</v>
      </c>
      <c r="B64" s="111" t="s">
        <v>240</v>
      </c>
      <c r="C64" s="113">
        <v>14.0</v>
      </c>
    </row>
    <row r="65" ht="14.25" customHeight="1">
      <c r="A65" s="110">
        <v>211.0</v>
      </c>
      <c r="B65" s="111" t="s">
        <v>241</v>
      </c>
      <c r="C65" s="113">
        <v>18.0</v>
      </c>
    </row>
    <row r="66" ht="14.25" customHeight="1">
      <c r="A66" s="110">
        <v>213.0</v>
      </c>
      <c r="B66" s="111" t="s">
        <v>242</v>
      </c>
      <c r="C66" s="113">
        <v>14.0</v>
      </c>
    </row>
    <row r="67" ht="14.25" customHeight="1">
      <c r="A67" s="110">
        <v>217.0</v>
      </c>
      <c r="B67" s="111" t="s">
        <v>119</v>
      </c>
      <c r="C67" s="113">
        <v>14.0</v>
      </c>
    </row>
    <row r="68" ht="14.25" customHeight="1">
      <c r="A68" s="110">
        <v>216.0</v>
      </c>
      <c r="B68" s="111" t="s">
        <v>243</v>
      </c>
      <c r="C68" s="113">
        <v>14.0</v>
      </c>
    </row>
    <row r="69" ht="14.25" customHeight="1">
      <c r="A69" s="110">
        <v>219.0</v>
      </c>
      <c r="B69" s="111" t="s">
        <v>244</v>
      </c>
      <c r="C69" s="113">
        <v>14.0</v>
      </c>
    </row>
    <row r="70" ht="14.25" customHeight="1">
      <c r="A70" s="110">
        <v>225.0</v>
      </c>
      <c r="B70" s="111" t="s">
        <v>245</v>
      </c>
      <c r="C70" s="113">
        <v>14.0</v>
      </c>
    </row>
    <row r="71" ht="14.25" customHeight="1">
      <c r="A71" s="110">
        <v>227.0</v>
      </c>
      <c r="B71" s="111" t="s">
        <v>246</v>
      </c>
      <c r="C71" s="113">
        <v>14.0</v>
      </c>
    </row>
    <row r="72" ht="14.25" customHeight="1">
      <c r="A72" s="110">
        <v>229.0</v>
      </c>
      <c r="B72" s="111" t="s">
        <v>118</v>
      </c>
      <c r="C72" s="113">
        <v>14.0</v>
      </c>
    </row>
    <row r="73" ht="14.25" customHeight="1">
      <c r="A73" s="110">
        <v>243.0</v>
      </c>
      <c r="B73" s="111" t="s">
        <v>247</v>
      </c>
      <c r="C73" s="113">
        <v>14.0</v>
      </c>
    </row>
    <row r="74" ht="14.25" customHeight="1">
      <c r="A74" s="110">
        <v>238.0</v>
      </c>
      <c r="B74" s="111" t="s">
        <v>248</v>
      </c>
      <c r="C74" s="113">
        <v>21.0</v>
      </c>
    </row>
    <row r="75" ht="14.25" customHeight="1">
      <c r="A75" s="110">
        <v>239.0</v>
      </c>
      <c r="B75" s="111" t="s">
        <v>249</v>
      </c>
      <c r="C75" s="113">
        <v>14.0</v>
      </c>
    </row>
    <row r="76" ht="14.25" customHeight="1">
      <c r="A76" s="110">
        <v>242.0</v>
      </c>
      <c r="B76" s="111" t="s">
        <v>250</v>
      </c>
      <c r="C76" s="113">
        <v>14.0</v>
      </c>
    </row>
    <row r="77" ht="14.25" customHeight="1">
      <c r="A77" s="110">
        <v>246.0</v>
      </c>
      <c r="B77" s="111" t="s">
        <v>251</v>
      </c>
      <c r="C77" s="113">
        <v>14.0</v>
      </c>
    </row>
    <row r="78" ht="14.25" customHeight="1">
      <c r="A78" s="110">
        <v>247.0</v>
      </c>
      <c r="B78" s="111" t="s">
        <v>252</v>
      </c>
      <c r="C78" s="113">
        <v>14.0</v>
      </c>
    </row>
    <row r="79" ht="14.25" customHeight="1">
      <c r="A79" s="110">
        <v>257.0</v>
      </c>
      <c r="B79" s="111" t="s">
        <v>253</v>
      </c>
      <c r="C79" s="113">
        <v>14.0</v>
      </c>
    </row>
    <row r="80" ht="14.25" customHeight="1">
      <c r="A80" s="110">
        <v>236.0</v>
      </c>
      <c r="B80" s="111" t="s">
        <v>254</v>
      </c>
      <c r="C80" s="113">
        <v>14.0</v>
      </c>
    </row>
    <row r="81" ht="14.25" customHeight="1">
      <c r="A81" s="110">
        <v>256.0</v>
      </c>
      <c r="B81" s="111" t="s">
        <v>255</v>
      </c>
      <c r="C81" s="113">
        <v>14.0</v>
      </c>
    </row>
    <row r="82" ht="14.25" customHeight="1">
      <c r="A82" s="110">
        <v>258.0</v>
      </c>
      <c r="B82" s="111" t="s">
        <v>256</v>
      </c>
      <c r="C82" s="113">
        <v>14.0</v>
      </c>
    </row>
    <row r="83" ht="14.25" customHeight="1">
      <c r="A83" s="110">
        <v>241.0</v>
      </c>
      <c r="B83" s="111" t="s">
        <v>257</v>
      </c>
      <c r="C83" s="113">
        <v>14.0</v>
      </c>
    </row>
    <row r="84" ht="14.25" customHeight="1">
      <c r="A84" s="110">
        <v>268.0</v>
      </c>
      <c r="B84" s="111" t="s">
        <v>258</v>
      </c>
      <c r="C84" s="113">
        <v>14.0</v>
      </c>
    </row>
    <row r="85" ht="14.25" customHeight="1">
      <c r="A85" s="110">
        <v>271.0</v>
      </c>
      <c r="B85" s="111" t="s">
        <v>259</v>
      </c>
      <c r="C85" s="113">
        <v>14.0</v>
      </c>
    </row>
    <row r="86" ht="14.25" customHeight="1">
      <c r="A86" s="110">
        <v>249.0</v>
      </c>
      <c r="B86" s="111" t="s">
        <v>160</v>
      </c>
      <c r="C86" s="113">
        <v>14.0</v>
      </c>
    </row>
    <row r="87" ht="14.25" customHeight="1">
      <c r="A87" s="110">
        <v>250.0</v>
      </c>
      <c r="B87" s="111" t="s">
        <v>156</v>
      </c>
      <c r="C87" s="113">
        <v>14.0</v>
      </c>
    </row>
    <row r="88" ht="14.25" customHeight="1">
      <c r="A88" s="110">
        <v>276.0</v>
      </c>
      <c r="B88" s="111" t="s">
        <v>141</v>
      </c>
      <c r="C88" s="113">
        <v>7.0</v>
      </c>
    </row>
    <row r="89" ht="14.25" customHeight="1">
      <c r="A89" s="110">
        <v>278.0</v>
      </c>
      <c r="B89" s="111" t="s">
        <v>260</v>
      </c>
      <c r="C89" s="113">
        <v>14.0</v>
      </c>
    </row>
    <row r="90" ht="14.25" customHeight="1">
      <c r="A90" s="110">
        <v>273.0</v>
      </c>
      <c r="B90" s="111" t="s">
        <v>261</v>
      </c>
      <c r="C90" s="113">
        <v>14.0</v>
      </c>
    </row>
    <row r="91" ht="14.25" customHeight="1">
      <c r="A91" s="110">
        <v>288.0</v>
      </c>
      <c r="B91" s="111" t="s">
        <v>262</v>
      </c>
      <c r="C91" s="113">
        <v>14.0</v>
      </c>
    </row>
    <row r="92" ht="14.25" customHeight="1">
      <c r="A92" s="110">
        <v>290.0</v>
      </c>
      <c r="B92" s="111" t="s">
        <v>263</v>
      </c>
      <c r="C92" s="113">
        <v>14.0</v>
      </c>
    </row>
    <row r="93" ht="14.25" customHeight="1">
      <c r="A93" s="110">
        <v>292.0</v>
      </c>
      <c r="B93" s="111" t="s">
        <v>264</v>
      </c>
      <c r="C93" s="113">
        <v>14.0</v>
      </c>
    </row>
    <row r="94" ht="14.25" customHeight="1">
      <c r="A94" s="115">
        <v>295.0</v>
      </c>
      <c r="B94" s="111" t="s">
        <v>265</v>
      </c>
      <c r="C94" s="114">
        <v>6.0</v>
      </c>
    </row>
    <row r="95" ht="14.25" customHeight="1">
      <c r="A95" s="115">
        <v>297.0</v>
      </c>
      <c r="B95" s="111" t="s">
        <v>266</v>
      </c>
      <c r="C95" s="113">
        <v>6.0</v>
      </c>
    </row>
    <row r="96" ht="14.25" customHeight="1">
      <c r="A96" s="115">
        <v>299.0</v>
      </c>
      <c r="B96" s="111" t="s">
        <v>267</v>
      </c>
      <c r="C96" s="113">
        <v>14.0</v>
      </c>
    </row>
    <row r="97" ht="14.25" customHeight="1">
      <c r="A97" s="115">
        <v>300.0</v>
      </c>
      <c r="B97" s="111" t="s">
        <v>268</v>
      </c>
      <c r="C97" s="113">
        <v>5.0</v>
      </c>
    </row>
    <row r="98" ht="14.25" customHeight="1">
      <c r="A98" s="115">
        <v>301.0</v>
      </c>
      <c r="B98" s="111" t="s">
        <v>269</v>
      </c>
      <c r="C98" s="113">
        <v>4.0</v>
      </c>
    </row>
    <row r="99" ht="14.25" customHeight="1">
      <c r="A99" s="116">
        <v>287.0</v>
      </c>
      <c r="B99" s="111" t="s">
        <v>270</v>
      </c>
      <c r="C99" s="112">
        <v>14.0</v>
      </c>
    </row>
    <row r="100" ht="14.25" customHeight="1">
      <c r="A100" s="116">
        <v>253.0</v>
      </c>
      <c r="B100" s="111" t="s">
        <v>181</v>
      </c>
      <c r="C100" s="112">
        <v>14.0</v>
      </c>
    </row>
    <row r="101" ht="14.25" customHeight="1">
      <c r="C101" s="112"/>
    </row>
    <row r="102" ht="14.25" customHeight="1">
      <c r="C102" s="112"/>
    </row>
    <row r="103" ht="14.25" customHeight="1">
      <c r="C103" s="112"/>
    </row>
    <row r="104" ht="14.25" customHeight="1">
      <c r="C104" s="112"/>
    </row>
    <row r="105" ht="14.25" customHeight="1">
      <c r="C105" s="112"/>
    </row>
    <row r="106" ht="14.25" customHeight="1">
      <c r="C106" s="112"/>
    </row>
    <row r="107" ht="14.25" customHeight="1">
      <c r="C107" s="112"/>
    </row>
    <row r="108" ht="14.25" customHeight="1">
      <c r="C108" s="112"/>
    </row>
    <row r="109" ht="14.25" customHeight="1">
      <c r="C109" s="112"/>
    </row>
    <row r="110" ht="14.25" customHeight="1">
      <c r="C110" s="112"/>
    </row>
    <row r="111" ht="14.25" customHeight="1">
      <c r="C111" s="112"/>
    </row>
    <row r="112" ht="14.25" customHeight="1">
      <c r="C112" s="112"/>
    </row>
    <row r="113" ht="14.25" customHeight="1">
      <c r="C113" s="112"/>
    </row>
    <row r="114" ht="14.25" customHeight="1">
      <c r="C114" s="112"/>
    </row>
    <row r="115" ht="14.25" customHeight="1">
      <c r="C115" s="112"/>
    </row>
    <row r="116" ht="14.25" customHeight="1">
      <c r="C116" s="112"/>
    </row>
    <row r="117" ht="14.25" customHeight="1">
      <c r="C117" s="112"/>
    </row>
    <row r="118" ht="14.25" customHeight="1">
      <c r="C118" s="112"/>
    </row>
    <row r="119" ht="14.25" customHeight="1">
      <c r="C119" s="112"/>
    </row>
    <row r="120" ht="14.25" customHeight="1">
      <c r="C120" s="112"/>
    </row>
    <row r="121" ht="14.25" customHeight="1">
      <c r="C121" s="112"/>
    </row>
    <row r="122" ht="14.25" customHeight="1">
      <c r="C122" s="112"/>
    </row>
    <row r="123" ht="14.25" customHeight="1">
      <c r="C123" s="112"/>
    </row>
    <row r="124" ht="14.25" customHeight="1">
      <c r="C124" s="112"/>
    </row>
    <row r="125" ht="14.25" customHeight="1">
      <c r="C125" s="112"/>
    </row>
    <row r="126" ht="14.25" customHeight="1">
      <c r="C126" s="112"/>
    </row>
    <row r="127" ht="14.25" customHeight="1">
      <c r="C127" s="112"/>
    </row>
    <row r="128" ht="14.25" customHeight="1">
      <c r="C128" s="112"/>
    </row>
    <row r="129" ht="14.25" customHeight="1">
      <c r="C129" s="112"/>
    </row>
    <row r="130" ht="14.25" customHeight="1">
      <c r="C130" s="112"/>
    </row>
    <row r="131" ht="14.25" customHeight="1">
      <c r="C131" s="112"/>
    </row>
    <row r="132" ht="14.25" customHeight="1">
      <c r="C132" s="112"/>
    </row>
    <row r="133" ht="14.25" customHeight="1">
      <c r="C133" s="112"/>
    </row>
    <row r="134" ht="14.25" customHeight="1">
      <c r="C134" s="112"/>
    </row>
    <row r="135" ht="14.25" customHeight="1">
      <c r="C135" s="112"/>
    </row>
    <row r="136" ht="14.25" customHeight="1">
      <c r="C136" s="112"/>
    </row>
    <row r="137" ht="14.25" customHeight="1">
      <c r="C137" s="112"/>
    </row>
    <row r="138" ht="14.25" customHeight="1">
      <c r="C138" s="112"/>
    </row>
    <row r="139" ht="14.25" customHeight="1">
      <c r="C139" s="112"/>
    </row>
    <row r="140" ht="14.25" customHeight="1">
      <c r="C140" s="112"/>
    </row>
    <row r="141" ht="14.25" customHeight="1">
      <c r="C141" s="112"/>
    </row>
    <row r="142" ht="14.25" customHeight="1">
      <c r="C142" s="112"/>
    </row>
    <row r="143" ht="14.25" customHeight="1">
      <c r="C143" s="112"/>
    </row>
    <row r="144" ht="14.25" customHeight="1">
      <c r="C144" s="112"/>
    </row>
    <row r="145" ht="14.25" customHeight="1">
      <c r="C145" s="112"/>
    </row>
    <row r="146" ht="14.25" customHeight="1">
      <c r="C146" s="112"/>
    </row>
    <row r="147" ht="14.25" customHeight="1">
      <c r="C147" s="112"/>
    </row>
    <row r="148" ht="14.25" customHeight="1">
      <c r="C148" s="112"/>
    </row>
    <row r="149" ht="14.25" customHeight="1">
      <c r="C149" s="112"/>
    </row>
    <row r="150" ht="14.25" customHeight="1">
      <c r="C150" s="112"/>
    </row>
    <row r="151" ht="14.25" customHeight="1">
      <c r="C151" s="112"/>
    </row>
    <row r="152" ht="14.25" customHeight="1">
      <c r="C152" s="112"/>
    </row>
    <row r="153" ht="14.25" customHeight="1">
      <c r="C153" s="112"/>
    </row>
    <row r="154" ht="14.25" customHeight="1">
      <c r="C154" s="112"/>
    </row>
    <row r="155" ht="14.25" customHeight="1">
      <c r="C155" s="112"/>
    </row>
    <row r="156" ht="14.25" customHeight="1">
      <c r="C156" s="112"/>
    </row>
    <row r="157" ht="14.25" customHeight="1">
      <c r="C157" s="112"/>
    </row>
    <row r="158" ht="14.25" customHeight="1">
      <c r="C158" s="112"/>
    </row>
    <row r="159" ht="14.25" customHeight="1">
      <c r="C159" s="112"/>
    </row>
    <row r="160" ht="14.25" customHeight="1">
      <c r="C160" s="112"/>
    </row>
    <row r="161" ht="14.25" customHeight="1">
      <c r="C161" s="112"/>
    </row>
    <row r="162" ht="14.25" customHeight="1">
      <c r="C162" s="112"/>
    </row>
    <row r="163" ht="14.25" customHeight="1">
      <c r="C163" s="112"/>
    </row>
    <row r="164" ht="14.25" customHeight="1">
      <c r="C164" s="112"/>
    </row>
    <row r="165" ht="14.25" customHeight="1">
      <c r="C165" s="112"/>
    </row>
    <row r="166" ht="14.25" customHeight="1">
      <c r="C166" s="112"/>
    </row>
    <row r="167" ht="14.25" customHeight="1">
      <c r="C167" s="112"/>
    </row>
    <row r="168" ht="14.25" customHeight="1">
      <c r="C168" s="112"/>
    </row>
    <row r="169" ht="14.25" customHeight="1">
      <c r="C169" s="112"/>
    </row>
    <row r="170" ht="14.25" customHeight="1">
      <c r="C170" s="112"/>
    </row>
    <row r="171" ht="14.25" customHeight="1">
      <c r="C171" s="112"/>
    </row>
    <row r="172" ht="14.25" customHeight="1">
      <c r="C172" s="112"/>
    </row>
    <row r="173" ht="14.25" customHeight="1">
      <c r="C173" s="112"/>
    </row>
    <row r="174" ht="14.25" customHeight="1">
      <c r="C174" s="112"/>
    </row>
    <row r="175" ht="14.25" customHeight="1">
      <c r="C175" s="112"/>
    </row>
    <row r="176" ht="14.25" customHeight="1">
      <c r="C176" s="112"/>
    </row>
    <row r="177" ht="14.25" customHeight="1">
      <c r="C177" s="112"/>
    </row>
    <row r="178" ht="14.25" customHeight="1">
      <c r="C178" s="112"/>
    </row>
    <row r="179" ht="14.25" customHeight="1">
      <c r="C179" s="112"/>
    </row>
    <row r="180" ht="14.25" customHeight="1">
      <c r="C180" s="112"/>
    </row>
    <row r="181" ht="14.25" customHeight="1">
      <c r="C181" s="112"/>
    </row>
    <row r="182" ht="14.25" customHeight="1">
      <c r="C182" s="112"/>
    </row>
    <row r="183" ht="14.25" customHeight="1">
      <c r="C183" s="112"/>
    </row>
    <row r="184" ht="14.25" customHeight="1">
      <c r="C184" s="112"/>
    </row>
    <row r="185" ht="14.25" customHeight="1">
      <c r="C185" s="112"/>
    </row>
    <row r="186" ht="14.25" customHeight="1">
      <c r="C186" s="112"/>
    </row>
    <row r="187" ht="14.25" customHeight="1">
      <c r="C187" s="112"/>
    </row>
    <row r="188" ht="14.25" customHeight="1">
      <c r="C188" s="112"/>
    </row>
    <row r="189" ht="14.25" customHeight="1">
      <c r="C189" s="112"/>
    </row>
    <row r="190" ht="14.25" customHeight="1">
      <c r="C190" s="112"/>
    </row>
    <row r="191" ht="14.25" customHeight="1">
      <c r="C191" s="112"/>
    </row>
    <row r="192" ht="14.25" customHeight="1">
      <c r="C192" s="112"/>
    </row>
    <row r="193" ht="14.25" customHeight="1">
      <c r="C193" s="112"/>
    </row>
    <row r="194" ht="14.25" customHeight="1">
      <c r="C194" s="112"/>
    </row>
    <row r="195" ht="14.25" customHeight="1">
      <c r="C195" s="112"/>
    </row>
    <row r="196" ht="14.25" customHeight="1">
      <c r="C196" s="112"/>
    </row>
    <row r="197" ht="14.25" customHeight="1">
      <c r="C197" s="112"/>
    </row>
    <row r="198" ht="14.25" customHeight="1">
      <c r="C198" s="112"/>
    </row>
    <row r="199" ht="14.25" customHeight="1">
      <c r="C199" s="112"/>
    </row>
    <row r="200" ht="14.25" customHeight="1">
      <c r="C200" s="112"/>
    </row>
    <row r="201" ht="14.25" customHeight="1">
      <c r="C201" s="112"/>
    </row>
    <row r="202" ht="14.25" customHeight="1">
      <c r="C202" s="112"/>
    </row>
    <row r="203" ht="14.25" customHeight="1">
      <c r="C203" s="112"/>
    </row>
    <row r="204" ht="14.25" customHeight="1">
      <c r="C204" s="112"/>
    </row>
    <row r="205" ht="14.25" customHeight="1">
      <c r="C205" s="112"/>
    </row>
    <row r="206" ht="14.25" customHeight="1">
      <c r="C206" s="112"/>
    </row>
    <row r="207" ht="14.25" customHeight="1">
      <c r="C207" s="112"/>
    </row>
    <row r="208" ht="14.25" customHeight="1">
      <c r="C208" s="112"/>
    </row>
    <row r="209" ht="14.25" customHeight="1">
      <c r="C209" s="112"/>
    </row>
    <row r="210" ht="14.25" customHeight="1">
      <c r="C210" s="112"/>
    </row>
    <row r="211" ht="14.25" customHeight="1">
      <c r="C211" s="112"/>
    </row>
    <row r="212" ht="14.25" customHeight="1">
      <c r="C212" s="112"/>
    </row>
    <row r="213" ht="14.25" customHeight="1">
      <c r="C213" s="112"/>
    </row>
    <row r="214" ht="14.25" customHeight="1">
      <c r="C214" s="112"/>
    </row>
    <row r="215" ht="14.25" customHeight="1">
      <c r="C215" s="112"/>
    </row>
    <row r="216" ht="14.25" customHeight="1">
      <c r="C216" s="112"/>
    </row>
    <row r="217" ht="14.25" customHeight="1">
      <c r="C217" s="112"/>
    </row>
    <row r="218" ht="14.25" customHeight="1">
      <c r="C218" s="112"/>
    </row>
    <row r="219" ht="14.25" customHeight="1">
      <c r="C219" s="112"/>
    </row>
    <row r="220" ht="14.25" customHeight="1">
      <c r="C220" s="112"/>
    </row>
    <row r="221" ht="14.25" customHeight="1">
      <c r="C221" s="112"/>
    </row>
    <row r="222" ht="14.25" customHeight="1">
      <c r="C222" s="112"/>
    </row>
    <row r="223" ht="14.25" customHeight="1">
      <c r="C223" s="112"/>
    </row>
    <row r="224" ht="14.25" customHeight="1">
      <c r="C224" s="112"/>
    </row>
    <row r="225" ht="14.25" customHeight="1">
      <c r="C225" s="112"/>
    </row>
    <row r="226" ht="14.25" customHeight="1">
      <c r="C226" s="112"/>
    </row>
    <row r="227" ht="14.25" customHeight="1">
      <c r="C227" s="112"/>
    </row>
    <row r="228" ht="14.25" customHeight="1">
      <c r="C228" s="112"/>
    </row>
    <row r="229" ht="14.25" customHeight="1">
      <c r="C229" s="112"/>
    </row>
    <row r="230" ht="14.25" customHeight="1">
      <c r="C230" s="112"/>
    </row>
    <row r="231" ht="14.25" customHeight="1">
      <c r="C231" s="112"/>
    </row>
    <row r="232" ht="14.25" customHeight="1">
      <c r="C232" s="112"/>
    </row>
    <row r="233" ht="14.25" customHeight="1">
      <c r="C233" s="112"/>
    </row>
    <row r="234" ht="14.25" customHeight="1">
      <c r="C234" s="112"/>
    </row>
    <row r="235" ht="14.25" customHeight="1">
      <c r="C235" s="112"/>
    </row>
    <row r="236" ht="14.25" customHeight="1">
      <c r="C236" s="112"/>
    </row>
    <row r="237" ht="14.25" customHeight="1">
      <c r="C237" s="112"/>
    </row>
    <row r="238" ht="14.25" customHeight="1">
      <c r="C238" s="112"/>
    </row>
    <row r="239" ht="14.25" customHeight="1">
      <c r="C239" s="112"/>
    </row>
    <row r="240" ht="14.25" customHeight="1">
      <c r="C240" s="112"/>
    </row>
    <row r="241" ht="14.25" customHeight="1">
      <c r="C241" s="112"/>
    </row>
    <row r="242" ht="14.25" customHeight="1">
      <c r="C242" s="112"/>
    </row>
    <row r="243" ht="14.25" customHeight="1">
      <c r="C243" s="112"/>
    </row>
    <row r="244" ht="14.25" customHeight="1">
      <c r="C244" s="112"/>
    </row>
    <row r="245" ht="14.25" customHeight="1">
      <c r="C245" s="112"/>
    </row>
    <row r="246" ht="14.25" customHeight="1">
      <c r="C246" s="112"/>
    </row>
    <row r="247" ht="14.25" customHeight="1">
      <c r="C247" s="112"/>
    </row>
    <row r="248" ht="14.25" customHeight="1">
      <c r="C248" s="112"/>
    </row>
    <row r="249" ht="14.25" customHeight="1">
      <c r="C249" s="112"/>
    </row>
    <row r="250" ht="14.25" customHeight="1">
      <c r="C250" s="112"/>
    </row>
    <row r="251" ht="14.25" customHeight="1">
      <c r="C251" s="112"/>
    </row>
    <row r="252" ht="14.25" customHeight="1">
      <c r="C252" s="112"/>
    </row>
    <row r="253" ht="14.25" customHeight="1">
      <c r="C253" s="112"/>
    </row>
    <row r="254" ht="14.25" customHeight="1">
      <c r="C254" s="112"/>
    </row>
    <row r="255" ht="14.25" customHeight="1">
      <c r="C255" s="112"/>
    </row>
    <row r="256" ht="14.25" customHeight="1">
      <c r="C256" s="112"/>
    </row>
    <row r="257" ht="14.25" customHeight="1">
      <c r="C257" s="112"/>
    </row>
    <row r="258" ht="14.25" customHeight="1">
      <c r="C258" s="112"/>
    </row>
    <row r="259" ht="14.25" customHeight="1">
      <c r="C259" s="112"/>
    </row>
    <row r="260" ht="14.25" customHeight="1">
      <c r="C260" s="112"/>
    </row>
    <row r="261" ht="14.25" customHeight="1">
      <c r="C261" s="112"/>
    </row>
    <row r="262" ht="14.25" customHeight="1">
      <c r="C262" s="112"/>
    </row>
    <row r="263" ht="14.25" customHeight="1">
      <c r="C263" s="112"/>
    </row>
    <row r="264" ht="14.25" customHeight="1">
      <c r="C264" s="112"/>
    </row>
    <row r="265" ht="14.25" customHeight="1">
      <c r="C265" s="112"/>
    </row>
    <row r="266" ht="14.25" customHeight="1">
      <c r="C266" s="112"/>
    </row>
    <row r="267" ht="14.25" customHeight="1">
      <c r="C267" s="112"/>
    </row>
    <row r="268" ht="14.25" customHeight="1">
      <c r="C268" s="112"/>
    </row>
    <row r="269" ht="14.25" customHeight="1">
      <c r="C269" s="112"/>
    </row>
    <row r="270" ht="14.25" customHeight="1">
      <c r="C270" s="112"/>
    </row>
    <row r="271" ht="14.25" customHeight="1">
      <c r="C271" s="112"/>
    </row>
    <row r="272" ht="14.25" customHeight="1">
      <c r="C272" s="112"/>
    </row>
    <row r="273" ht="14.25" customHeight="1">
      <c r="C273" s="112"/>
    </row>
    <row r="274" ht="14.25" customHeight="1">
      <c r="C274" s="112"/>
    </row>
    <row r="275" ht="14.25" customHeight="1">
      <c r="C275" s="112"/>
    </row>
    <row r="276" ht="14.25" customHeight="1">
      <c r="C276" s="112"/>
    </row>
    <row r="277" ht="14.25" customHeight="1">
      <c r="C277" s="112"/>
    </row>
    <row r="278" ht="14.25" customHeight="1">
      <c r="C278" s="112"/>
    </row>
    <row r="279" ht="14.25" customHeight="1">
      <c r="C279" s="112"/>
    </row>
    <row r="280" ht="14.25" customHeight="1">
      <c r="C280" s="112"/>
    </row>
    <row r="281" ht="14.25" customHeight="1">
      <c r="C281" s="112"/>
    </row>
    <row r="282" ht="14.25" customHeight="1">
      <c r="C282" s="112"/>
    </row>
    <row r="283" ht="14.25" customHeight="1">
      <c r="C283" s="112"/>
    </row>
    <row r="284" ht="14.25" customHeight="1">
      <c r="C284" s="112"/>
    </row>
    <row r="285" ht="14.25" customHeight="1">
      <c r="C285" s="112"/>
    </row>
    <row r="286" ht="14.25" customHeight="1">
      <c r="C286" s="112"/>
    </row>
    <row r="287" ht="14.25" customHeight="1">
      <c r="C287" s="112"/>
    </row>
    <row r="288" ht="14.25" customHeight="1">
      <c r="C288" s="112"/>
    </row>
    <row r="289" ht="14.25" customHeight="1">
      <c r="C289" s="112"/>
    </row>
    <row r="290" ht="14.25" customHeight="1">
      <c r="C290" s="112"/>
    </row>
    <row r="291" ht="14.25" customHeight="1">
      <c r="C291" s="112"/>
    </row>
    <row r="292" ht="14.25" customHeight="1">
      <c r="C292" s="112"/>
    </row>
    <row r="293" ht="14.25" customHeight="1">
      <c r="C293" s="112"/>
    </row>
    <row r="294" ht="14.25" customHeight="1">
      <c r="C294" s="112"/>
    </row>
    <row r="295" ht="14.25" customHeight="1">
      <c r="C295" s="112"/>
    </row>
    <row r="296" ht="14.25" customHeight="1">
      <c r="C296" s="112"/>
    </row>
    <row r="297" ht="14.25" customHeight="1">
      <c r="C297" s="112"/>
    </row>
    <row r="298" ht="14.25" customHeight="1">
      <c r="C298" s="112"/>
    </row>
    <row r="299" ht="14.25" customHeight="1">
      <c r="C299" s="112"/>
    </row>
    <row r="300" ht="14.25" customHeight="1">
      <c r="C300" s="112"/>
    </row>
    <row r="301" ht="14.25" customHeight="1">
      <c r="C301" s="112"/>
    </row>
    <row r="302" ht="14.25" customHeight="1">
      <c r="C302" s="112"/>
    </row>
    <row r="303" ht="14.25" customHeight="1">
      <c r="C303" s="112"/>
    </row>
    <row r="304" ht="14.25" customHeight="1">
      <c r="C304" s="112"/>
    </row>
    <row r="305" ht="14.25" customHeight="1">
      <c r="C305" s="112"/>
    </row>
    <row r="306" ht="14.25" customHeight="1">
      <c r="C306" s="112"/>
    </row>
    <row r="307" ht="14.25" customHeight="1">
      <c r="C307" s="112"/>
    </row>
    <row r="308" ht="14.25" customHeight="1">
      <c r="C308" s="112"/>
    </row>
    <row r="309" ht="14.25" customHeight="1">
      <c r="C309" s="112"/>
    </row>
    <row r="310" ht="14.25" customHeight="1">
      <c r="C310" s="112"/>
    </row>
    <row r="311" ht="14.25" customHeight="1">
      <c r="C311" s="112"/>
    </row>
    <row r="312" ht="14.25" customHeight="1">
      <c r="C312" s="112"/>
    </row>
    <row r="313" ht="14.25" customHeight="1">
      <c r="C313" s="112"/>
    </row>
    <row r="314" ht="14.25" customHeight="1">
      <c r="C314" s="112"/>
    </row>
    <row r="315" ht="14.25" customHeight="1">
      <c r="C315" s="112"/>
    </row>
    <row r="316" ht="14.25" customHeight="1">
      <c r="C316" s="112"/>
    </row>
    <row r="317" ht="14.25" customHeight="1">
      <c r="C317" s="112"/>
    </row>
    <row r="318" ht="14.25" customHeight="1">
      <c r="C318" s="112"/>
    </row>
    <row r="319" ht="14.25" customHeight="1">
      <c r="C319" s="112"/>
    </row>
    <row r="320" ht="14.25" customHeight="1">
      <c r="C320" s="112"/>
    </row>
    <row r="321" ht="14.25" customHeight="1">
      <c r="C321" s="112"/>
    </row>
    <row r="322" ht="14.25" customHeight="1">
      <c r="C322" s="112"/>
    </row>
    <row r="323" ht="14.25" customHeight="1">
      <c r="C323" s="112"/>
    </row>
    <row r="324" ht="14.25" customHeight="1">
      <c r="C324" s="112"/>
    </row>
    <row r="325" ht="14.25" customHeight="1">
      <c r="C325" s="112"/>
    </row>
    <row r="326" ht="14.25" customHeight="1">
      <c r="C326" s="112"/>
    </row>
    <row r="327" ht="14.25" customHeight="1">
      <c r="C327" s="112"/>
    </row>
    <row r="328" ht="14.25" customHeight="1">
      <c r="C328" s="112"/>
    </row>
    <row r="329" ht="14.25" customHeight="1">
      <c r="C329" s="112"/>
    </row>
    <row r="330" ht="14.25" customHeight="1">
      <c r="C330" s="112"/>
    </row>
    <row r="331" ht="14.25" customHeight="1">
      <c r="C331" s="112"/>
    </row>
    <row r="332" ht="14.25" customHeight="1">
      <c r="C332" s="112"/>
    </row>
    <row r="333" ht="14.25" customHeight="1">
      <c r="C333" s="112"/>
    </row>
    <row r="334" ht="14.25" customHeight="1">
      <c r="C334" s="112"/>
    </row>
    <row r="335" ht="14.25" customHeight="1">
      <c r="C335" s="112"/>
    </row>
    <row r="336" ht="14.25" customHeight="1">
      <c r="C336" s="112"/>
    </row>
    <row r="337" ht="14.25" customHeight="1">
      <c r="C337" s="112"/>
    </row>
    <row r="338" ht="14.25" customHeight="1">
      <c r="C338" s="112"/>
    </row>
    <row r="339" ht="14.25" customHeight="1">
      <c r="C339" s="112"/>
    </row>
    <row r="340" ht="14.25" customHeight="1">
      <c r="C340" s="112"/>
    </row>
    <row r="341" ht="14.25" customHeight="1">
      <c r="C341" s="112"/>
    </row>
    <row r="342" ht="14.25" customHeight="1">
      <c r="C342" s="112"/>
    </row>
    <row r="343" ht="14.25" customHeight="1">
      <c r="C343" s="112"/>
    </row>
    <row r="344" ht="14.25" customHeight="1">
      <c r="C344" s="112"/>
    </row>
    <row r="345" ht="14.25" customHeight="1">
      <c r="C345" s="112"/>
    </row>
    <row r="346" ht="14.25" customHeight="1">
      <c r="C346" s="112"/>
    </row>
    <row r="347" ht="14.25" customHeight="1">
      <c r="C347" s="112"/>
    </row>
    <row r="348" ht="14.25" customHeight="1">
      <c r="C348" s="112"/>
    </row>
    <row r="349" ht="14.25" customHeight="1">
      <c r="C349" s="112"/>
    </row>
    <row r="350" ht="14.25" customHeight="1">
      <c r="C350" s="112"/>
    </row>
    <row r="351" ht="14.25" customHeight="1">
      <c r="C351" s="112"/>
    </row>
    <row r="352" ht="14.25" customHeight="1">
      <c r="C352" s="112"/>
    </row>
    <row r="353" ht="14.25" customHeight="1">
      <c r="C353" s="112"/>
    </row>
    <row r="354" ht="14.25" customHeight="1">
      <c r="C354" s="112"/>
    </row>
    <row r="355" ht="14.25" customHeight="1">
      <c r="C355" s="112"/>
    </row>
    <row r="356" ht="14.25" customHeight="1">
      <c r="C356" s="112"/>
    </row>
    <row r="357" ht="14.25" customHeight="1">
      <c r="C357" s="112"/>
    </row>
    <row r="358" ht="14.25" customHeight="1">
      <c r="C358" s="112"/>
    </row>
    <row r="359" ht="14.25" customHeight="1">
      <c r="C359" s="112"/>
    </row>
    <row r="360" ht="14.25" customHeight="1">
      <c r="C360" s="112"/>
    </row>
    <row r="361" ht="14.25" customHeight="1">
      <c r="C361" s="112"/>
    </row>
    <row r="362" ht="14.25" customHeight="1">
      <c r="C362" s="112"/>
    </row>
    <row r="363" ht="14.25" customHeight="1">
      <c r="C363" s="112"/>
    </row>
    <row r="364" ht="14.25" customHeight="1">
      <c r="C364" s="112"/>
    </row>
    <row r="365" ht="14.25" customHeight="1">
      <c r="C365" s="112"/>
    </row>
    <row r="366" ht="14.25" customHeight="1">
      <c r="C366" s="112"/>
    </row>
    <row r="367" ht="14.25" customHeight="1">
      <c r="C367" s="112"/>
    </row>
    <row r="368" ht="14.25" customHeight="1">
      <c r="C368" s="112"/>
    </row>
    <row r="369" ht="14.25" customHeight="1">
      <c r="C369" s="112"/>
    </row>
    <row r="370" ht="14.25" customHeight="1">
      <c r="C370" s="112"/>
    </row>
    <row r="371" ht="14.25" customHeight="1">
      <c r="C371" s="112"/>
    </row>
    <row r="372" ht="14.25" customHeight="1">
      <c r="C372" s="112"/>
    </row>
    <row r="373" ht="14.25" customHeight="1">
      <c r="C373" s="112"/>
    </row>
    <row r="374" ht="14.25" customHeight="1">
      <c r="C374" s="112"/>
    </row>
    <row r="375" ht="14.25" customHeight="1">
      <c r="C375" s="112"/>
    </row>
    <row r="376" ht="14.25" customHeight="1">
      <c r="C376" s="112"/>
    </row>
    <row r="377" ht="14.25" customHeight="1">
      <c r="C377" s="112"/>
    </row>
    <row r="378" ht="14.25" customHeight="1">
      <c r="C378" s="112"/>
    </row>
    <row r="379" ht="14.25" customHeight="1">
      <c r="C379" s="112"/>
    </row>
    <row r="380" ht="14.25" customHeight="1">
      <c r="C380" s="112"/>
    </row>
    <row r="381" ht="14.25" customHeight="1">
      <c r="C381" s="112"/>
    </row>
    <row r="382" ht="14.25" customHeight="1">
      <c r="C382" s="112"/>
    </row>
    <row r="383" ht="14.25" customHeight="1">
      <c r="C383" s="112"/>
    </row>
    <row r="384" ht="14.25" customHeight="1">
      <c r="C384" s="112"/>
    </row>
    <row r="385" ht="14.25" customHeight="1">
      <c r="C385" s="112"/>
    </row>
    <row r="386" ht="14.25" customHeight="1">
      <c r="C386" s="112"/>
    </row>
    <row r="387" ht="14.25" customHeight="1">
      <c r="C387" s="112"/>
    </row>
    <row r="388" ht="14.25" customHeight="1">
      <c r="C388" s="112"/>
    </row>
    <row r="389" ht="14.25" customHeight="1">
      <c r="C389" s="112"/>
    </row>
    <row r="390" ht="14.25" customHeight="1">
      <c r="C390" s="112"/>
    </row>
    <row r="391" ht="14.25" customHeight="1">
      <c r="C391" s="112"/>
    </row>
    <row r="392" ht="14.25" customHeight="1">
      <c r="C392" s="112"/>
    </row>
    <row r="393" ht="14.25" customHeight="1">
      <c r="C393" s="112"/>
    </row>
    <row r="394" ht="14.25" customHeight="1">
      <c r="C394" s="112"/>
    </row>
    <row r="395" ht="14.25" customHeight="1">
      <c r="C395" s="112"/>
    </row>
    <row r="396" ht="14.25" customHeight="1">
      <c r="C396" s="112"/>
    </row>
    <row r="397" ht="14.25" customHeight="1">
      <c r="C397" s="112"/>
    </row>
    <row r="398" ht="14.25" customHeight="1">
      <c r="C398" s="112"/>
    </row>
    <row r="399" ht="14.25" customHeight="1">
      <c r="C399" s="112"/>
    </row>
    <row r="400" ht="14.25" customHeight="1">
      <c r="C400" s="112"/>
    </row>
    <row r="401" ht="14.25" customHeight="1">
      <c r="C401" s="112"/>
    </row>
    <row r="402" ht="14.25" customHeight="1">
      <c r="C402" s="112"/>
    </row>
    <row r="403" ht="14.25" customHeight="1">
      <c r="C403" s="112"/>
    </row>
    <row r="404" ht="14.25" customHeight="1">
      <c r="C404" s="112"/>
    </row>
    <row r="405" ht="14.25" customHeight="1">
      <c r="C405" s="112"/>
    </row>
    <row r="406" ht="14.25" customHeight="1">
      <c r="C406" s="112"/>
    </row>
    <row r="407" ht="14.25" customHeight="1">
      <c r="C407" s="112"/>
    </row>
    <row r="408" ht="14.25" customHeight="1">
      <c r="C408" s="112"/>
    </row>
    <row r="409" ht="14.25" customHeight="1">
      <c r="C409" s="112"/>
    </row>
    <row r="410" ht="14.25" customHeight="1">
      <c r="C410" s="112"/>
    </row>
    <row r="411" ht="14.25" customHeight="1">
      <c r="C411" s="112"/>
    </row>
    <row r="412" ht="14.25" customHeight="1">
      <c r="C412" s="112"/>
    </row>
    <row r="413" ht="14.25" customHeight="1">
      <c r="C413" s="112"/>
    </row>
    <row r="414" ht="14.25" customHeight="1">
      <c r="C414" s="112"/>
    </row>
    <row r="415" ht="14.25" customHeight="1">
      <c r="C415" s="112"/>
    </row>
    <row r="416" ht="14.25" customHeight="1">
      <c r="C416" s="112"/>
    </row>
    <row r="417" ht="14.25" customHeight="1">
      <c r="C417" s="112"/>
    </row>
    <row r="418" ht="14.25" customHeight="1">
      <c r="C418" s="112"/>
    </row>
    <row r="419" ht="14.25" customHeight="1">
      <c r="C419" s="112"/>
    </row>
    <row r="420" ht="14.25" customHeight="1">
      <c r="C420" s="112"/>
    </row>
    <row r="421" ht="14.25" customHeight="1">
      <c r="C421" s="112"/>
    </row>
    <row r="422" ht="14.25" customHeight="1">
      <c r="C422" s="112"/>
    </row>
    <row r="423" ht="14.25" customHeight="1">
      <c r="C423" s="112"/>
    </row>
    <row r="424" ht="14.25" customHeight="1">
      <c r="C424" s="112"/>
    </row>
    <row r="425" ht="14.25" customHeight="1">
      <c r="C425" s="112"/>
    </row>
    <row r="426" ht="14.25" customHeight="1">
      <c r="C426" s="112"/>
    </row>
    <row r="427" ht="14.25" customHeight="1">
      <c r="C427" s="112"/>
    </row>
    <row r="428" ht="14.25" customHeight="1">
      <c r="C428" s="112"/>
    </row>
    <row r="429" ht="14.25" customHeight="1">
      <c r="C429" s="112"/>
    </row>
    <row r="430" ht="14.25" customHeight="1">
      <c r="C430" s="112"/>
    </row>
    <row r="431" ht="14.25" customHeight="1">
      <c r="C431" s="112"/>
    </row>
    <row r="432" ht="14.25" customHeight="1">
      <c r="C432" s="112"/>
    </row>
    <row r="433" ht="14.25" customHeight="1">
      <c r="C433" s="112"/>
    </row>
    <row r="434" ht="14.25" customHeight="1">
      <c r="C434" s="112"/>
    </row>
    <row r="435" ht="14.25" customHeight="1">
      <c r="C435" s="112"/>
    </row>
    <row r="436" ht="14.25" customHeight="1">
      <c r="C436" s="112"/>
    </row>
    <row r="437" ht="14.25" customHeight="1">
      <c r="C437" s="112"/>
    </row>
    <row r="438" ht="14.25" customHeight="1">
      <c r="C438" s="112"/>
    </row>
    <row r="439" ht="14.25" customHeight="1">
      <c r="C439" s="112"/>
    </row>
    <row r="440" ht="14.25" customHeight="1">
      <c r="C440" s="112"/>
    </row>
    <row r="441" ht="14.25" customHeight="1">
      <c r="C441" s="112"/>
    </row>
    <row r="442" ht="14.25" customHeight="1">
      <c r="C442" s="112"/>
    </row>
    <row r="443" ht="14.25" customHeight="1">
      <c r="C443" s="112"/>
    </row>
    <row r="444" ht="14.25" customHeight="1">
      <c r="C444" s="112"/>
    </row>
    <row r="445" ht="14.25" customHeight="1">
      <c r="C445" s="112"/>
    </row>
    <row r="446" ht="14.25" customHeight="1">
      <c r="C446" s="112"/>
    </row>
    <row r="447" ht="14.25" customHeight="1">
      <c r="C447" s="112"/>
    </row>
    <row r="448" ht="14.25" customHeight="1">
      <c r="C448" s="112"/>
    </row>
    <row r="449" ht="14.25" customHeight="1">
      <c r="C449" s="112"/>
    </row>
    <row r="450" ht="14.25" customHeight="1">
      <c r="C450" s="112"/>
    </row>
    <row r="451" ht="14.25" customHeight="1">
      <c r="C451" s="112"/>
    </row>
    <row r="452" ht="14.25" customHeight="1">
      <c r="C452" s="112"/>
    </row>
    <row r="453" ht="14.25" customHeight="1">
      <c r="C453" s="112"/>
    </row>
    <row r="454" ht="14.25" customHeight="1">
      <c r="C454" s="112"/>
    </row>
    <row r="455" ht="14.25" customHeight="1">
      <c r="C455" s="112"/>
    </row>
    <row r="456" ht="14.25" customHeight="1">
      <c r="C456" s="112"/>
    </row>
    <row r="457" ht="14.25" customHeight="1">
      <c r="C457" s="112"/>
    </row>
    <row r="458" ht="14.25" customHeight="1">
      <c r="C458" s="112"/>
    </row>
    <row r="459" ht="14.25" customHeight="1">
      <c r="C459" s="112"/>
    </row>
    <row r="460" ht="14.25" customHeight="1">
      <c r="C460" s="112"/>
    </row>
    <row r="461" ht="14.25" customHeight="1">
      <c r="C461" s="112"/>
    </row>
    <row r="462" ht="14.25" customHeight="1">
      <c r="C462" s="112"/>
    </row>
    <row r="463" ht="14.25" customHeight="1">
      <c r="C463" s="112"/>
    </row>
    <row r="464" ht="14.25" customHeight="1">
      <c r="C464" s="112"/>
    </row>
    <row r="465" ht="14.25" customHeight="1">
      <c r="C465" s="112"/>
    </row>
    <row r="466" ht="14.25" customHeight="1">
      <c r="C466" s="112"/>
    </row>
    <row r="467" ht="14.25" customHeight="1">
      <c r="C467" s="112"/>
    </row>
    <row r="468" ht="14.25" customHeight="1">
      <c r="C468" s="112"/>
    </row>
    <row r="469" ht="14.25" customHeight="1">
      <c r="C469" s="112"/>
    </row>
    <row r="470" ht="14.25" customHeight="1">
      <c r="C470" s="112"/>
    </row>
    <row r="471" ht="14.25" customHeight="1">
      <c r="C471" s="112"/>
    </row>
    <row r="472" ht="14.25" customHeight="1">
      <c r="C472" s="112"/>
    </row>
    <row r="473" ht="14.25" customHeight="1">
      <c r="C473" s="112"/>
    </row>
    <row r="474" ht="14.25" customHeight="1">
      <c r="C474" s="112"/>
    </row>
    <row r="475" ht="14.25" customHeight="1">
      <c r="C475" s="112"/>
    </row>
    <row r="476" ht="14.25" customHeight="1">
      <c r="C476" s="112"/>
    </row>
    <row r="477" ht="14.25" customHeight="1">
      <c r="C477" s="112"/>
    </row>
    <row r="478" ht="14.25" customHeight="1">
      <c r="C478" s="112"/>
    </row>
    <row r="479" ht="14.25" customHeight="1">
      <c r="C479" s="112"/>
    </row>
    <row r="480" ht="14.25" customHeight="1">
      <c r="C480" s="112"/>
    </row>
    <row r="481" ht="14.25" customHeight="1">
      <c r="C481" s="112"/>
    </row>
    <row r="482" ht="14.25" customHeight="1">
      <c r="C482" s="112"/>
    </row>
    <row r="483" ht="14.25" customHeight="1">
      <c r="C483" s="112"/>
    </row>
    <row r="484" ht="14.25" customHeight="1">
      <c r="C484" s="112"/>
    </row>
    <row r="485" ht="14.25" customHeight="1">
      <c r="C485" s="112"/>
    </row>
    <row r="486" ht="14.25" customHeight="1">
      <c r="C486" s="112"/>
    </row>
    <row r="487" ht="14.25" customHeight="1">
      <c r="C487" s="112"/>
    </row>
    <row r="488" ht="14.25" customHeight="1">
      <c r="C488" s="112"/>
    </row>
    <row r="489" ht="14.25" customHeight="1">
      <c r="C489" s="112"/>
    </row>
    <row r="490" ht="14.25" customHeight="1">
      <c r="C490" s="112"/>
    </row>
    <row r="491" ht="14.25" customHeight="1">
      <c r="C491" s="112"/>
    </row>
    <row r="492" ht="14.25" customHeight="1">
      <c r="C492" s="112"/>
    </row>
    <row r="493" ht="14.25" customHeight="1">
      <c r="C493" s="112"/>
    </row>
    <row r="494" ht="14.25" customHeight="1">
      <c r="C494" s="112"/>
    </row>
    <row r="495" ht="14.25" customHeight="1">
      <c r="C495" s="112"/>
    </row>
    <row r="496" ht="14.25" customHeight="1">
      <c r="C496" s="112"/>
    </row>
    <row r="497" ht="14.25" customHeight="1">
      <c r="C497" s="112"/>
    </row>
    <row r="498" ht="14.25" customHeight="1">
      <c r="C498" s="112"/>
    </row>
    <row r="499" ht="14.25" customHeight="1">
      <c r="C499" s="112"/>
    </row>
    <row r="500" ht="14.25" customHeight="1">
      <c r="C500" s="112"/>
    </row>
    <row r="501" ht="14.25" customHeight="1">
      <c r="C501" s="112"/>
    </row>
    <row r="502" ht="14.25" customHeight="1">
      <c r="C502" s="112"/>
    </row>
    <row r="503" ht="14.25" customHeight="1">
      <c r="C503" s="112"/>
    </row>
    <row r="504" ht="14.25" customHeight="1">
      <c r="C504" s="112"/>
    </row>
    <row r="505" ht="14.25" customHeight="1">
      <c r="C505" s="112"/>
    </row>
    <row r="506" ht="14.25" customHeight="1">
      <c r="C506" s="112"/>
    </row>
    <row r="507" ht="14.25" customHeight="1">
      <c r="C507" s="112"/>
    </row>
    <row r="508" ht="14.25" customHeight="1">
      <c r="C508" s="112"/>
    </row>
    <row r="509" ht="14.25" customHeight="1">
      <c r="C509" s="112"/>
    </row>
    <row r="510" ht="14.25" customHeight="1">
      <c r="C510" s="112"/>
    </row>
    <row r="511" ht="14.25" customHeight="1">
      <c r="C511" s="112"/>
    </row>
    <row r="512" ht="14.25" customHeight="1">
      <c r="C512" s="112"/>
    </row>
    <row r="513" ht="14.25" customHeight="1">
      <c r="C513" s="112"/>
    </row>
    <row r="514" ht="14.25" customHeight="1">
      <c r="C514" s="112"/>
    </row>
    <row r="515" ht="14.25" customHeight="1">
      <c r="C515" s="112"/>
    </row>
    <row r="516" ht="14.25" customHeight="1">
      <c r="C516" s="112"/>
    </row>
    <row r="517" ht="14.25" customHeight="1">
      <c r="C517" s="112"/>
    </row>
    <row r="518" ht="14.25" customHeight="1">
      <c r="C518" s="112"/>
    </row>
    <row r="519" ht="14.25" customHeight="1">
      <c r="C519" s="112"/>
    </row>
    <row r="520" ht="14.25" customHeight="1">
      <c r="C520" s="112"/>
    </row>
    <row r="521" ht="14.25" customHeight="1">
      <c r="C521" s="112"/>
    </row>
    <row r="522" ht="14.25" customHeight="1">
      <c r="C522" s="112"/>
    </row>
    <row r="523" ht="14.25" customHeight="1">
      <c r="C523" s="112"/>
    </row>
    <row r="524" ht="14.25" customHeight="1">
      <c r="C524" s="112"/>
    </row>
    <row r="525" ht="14.25" customHeight="1">
      <c r="C525" s="112"/>
    </row>
    <row r="526" ht="14.25" customHeight="1">
      <c r="C526" s="112"/>
    </row>
    <row r="527" ht="14.25" customHeight="1">
      <c r="C527" s="112"/>
    </row>
    <row r="528" ht="14.25" customHeight="1">
      <c r="C528" s="112"/>
    </row>
    <row r="529" ht="14.25" customHeight="1">
      <c r="C529" s="112"/>
    </row>
    <row r="530" ht="14.25" customHeight="1">
      <c r="C530" s="112"/>
    </row>
    <row r="531" ht="14.25" customHeight="1">
      <c r="C531" s="112"/>
    </row>
    <row r="532" ht="14.25" customHeight="1">
      <c r="C532" s="112"/>
    </row>
    <row r="533" ht="14.25" customHeight="1">
      <c r="C533" s="112"/>
    </row>
    <row r="534" ht="14.25" customHeight="1">
      <c r="C534" s="112"/>
    </row>
    <row r="535" ht="14.25" customHeight="1">
      <c r="C535" s="112"/>
    </row>
    <row r="536" ht="14.25" customHeight="1">
      <c r="C536" s="112"/>
    </row>
    <row r="537" ht="14.25" customHeight="1">
      <c r="C537" s="112"/>
    </row>
    <row r="538" ht="14.25" customHeight="1">
      <c r="C538" s="112"/>
    </row>
    <row r="539" ht="14.25" customHeight="1">
      <c r="C539" s="112"/>
    </row>
    <row r="540" ht="14.25" customHeight="1">
      <c r="C540" s="112"/>
    </row>
    <row r="541" ht="14.25" customHeight="1">
      <c r="C541" s="112"/>
    </row>
    <row r="542" ht="14.25" customHeight="1">
      <c r="C542" s="112"/>
    </row>
    <row r="543" ht="14.25" customHeight="1">
      <c r="C543" s="112"/>
    </row>
    <row r="544" ht="14.25" customHeight="1">
      <c r="C544" s="112"/>
    </row>
    <row r="545" ht="14.25" customHeight="1">
      <c r="C545" s="112"/>
    </row>
    <row r="546" ht="14.25" customHeight="1">
      <c r="C546" s="112"/>
    </row>
    <row r="547" ht="14.25" customHeight="1">
      <c r="C547" s="112"/>
    </row>
    <row r="548" ht="14.25" customHeight="1">
      <c r="C548" s="112"/>
    </row>
    <row r="549" ht="14.25" customHeight="1">
      <c r="C549" s="112"/>
    </row>
    <row r="550" ht="14.25" customHeight="1">
      <c r="C550" s="112"/>
    </row>
    <row r="551" ht="14.25" customHeight="1">
      <c r="C551" s="112"/>
    </row>
    <row r="552" ht="14.25" customHeight="1">
      <c r="C552" s="112"/>
    </row>
    <row r="553" ht="14.25" customHeight="1">
      <c r="C553" s="112"/>
    </row>
    <row r="554" ht="14.25" customHeight="1">
      <c r="C554" s="112"/>
    </row>
    <row r="555" ht="14.25" customHeight="1">
      <c r="C555" s="112"/>
    </row>
    <row r="556" ht="14.25" customHeight="1">
      <c r="C556" s="112"/>
    </row>
    <row r="557" ht="14.25" customHeight="1">
      <c r="C557" s="112"/>
    </row>
    <row r="558" ht="14.25" customHeight="1">
      <c r="C558" s="112"/>
    </row>
    <row r="559" ht="14.25" customHeight="1">
      <c r="C559" s="112"/>
    </row>
    <row r="560" ht="14.25" customHeight="1">
      <c r="C560" s="112"/>
    </row>
    <row r="561" ht="14.25" customHeight="1">
      <c r="C561" s="112"/>
    </row>
    <row r="562" ht="14.25" customHeight="1">
      <c r="C562" s="112"/>
    </row>
    <row r="563" ht="14.25" customHeight="1">
      <c r="C563" s="112"/>
    </row>
    <row r="564" ht="14.25" customHeight="1">
      <c r="C564" s="112"/>
    </row>
    <row r="565" ht="14.25" customHeight="1">
      <c r="C565" s="112"/>
    </row>
    <row r="566" ht="14.25" customHeight="1">
      <c r="C566" s="112"/>
    </row>
    <row r="567" ht="14.25" customHeight="1">
      <c r="C567" s="112"/>
    </row>
    <row r="568" ht="14.25" customHeight="1">
      <c r="C568" s="112"/>
    </row>
    <row r="569" ht="14.25" customHeight="1">
      <c r="C569" s="112"/>
    </row>
    <row r="570" ht="14.25" customHeight="1">
      <c r="C570" s="112"/>
    </row>
    <row r="571" ht="14.25" customHeight="1">
      <c r="C571" s="112"/>
    </row>
    <row r="572" ht="14.25" customHeight="1">
      <c r="C572" s="112"/>
    </row>
    <row r="573" ht="14.25" customHeight="1">
      <c r="C573" s="112"/>
    </row>
    <row r="574" ht="14.25" customHeight="1">
      <c r="C574" s="112"/>
    </row>
    <row r="575" ht="14.25" customHeight="1">
      <c r="C575" s="112"/>
    </row>
    <row r="576" ht="14.25" customHeight="1">
      <c r="C576" s="112"/>
    </row>
    <row r="577" ht="14.25" customHeight="1">
      <c r="C577" s="112"/>
    </row>
    <row r="578" ht="14.25" customHeight="1">
      <c r="C578" s="112"/>
    </row>
    <row r="579" ht="14.25" customHeight="1">
      <c r="C579" s="112"/>
    </row>
    <row r="580" ht="14.25" customHeight="1">
      <c r="C580" s="112"/>
    </row>
    <row r="581" ht="14.25" customHeight="1">
      <c r="C581" s="112"/>
    </row>
    <row r="582" ht="14.25" customHeight="1">
      <c r="C582" s="112"/>
    </row>
    <row r="583" ht="14.25" customHeight="1">
      <c r="C583" s="112"/>
    </row>
    <row r="584" ht="14.25" customHeight="1">
      <c r="C584" s="112"/>
    </row>
    <row r="585" ht="14.25" customHeight="1">
      <c r="C585" s="112"/>
    </row>
    <row r="586" ht="14.25" customHeight="1">
      <c r="C586" s="112"/>
    </row>
    <row r="587" ht="14.25" customHeight="1">
      <c r="C587" s="112"/>
    </row>
    <row r="588" ht="14.25" customHeight="1">
      <c r="C588" s="112"/>
    </row>
    <row r="589" ht="14.25" customHeight="1">
      <c r="C589" s="112"/>
    </row>
    <row r="590" ht="14.25" customHeight="1">
      <c r="C590" s="112"/>
    </row>
    <row r="591" ht="14.25" customHeight="1">
      <c r="C591" s="112"/>
    </row>
    <row r="592" ht="14.25" customHeight="1">
      <c r="C592" s="112"/>
    </row>
    <row r="593" ht="14.25" customHeight="1">
      <c r="C593" s="112"/>
    </row>
    <row r="594" ht="14.25" customHeight="1">
      <c r="C594" s="112"/>
    </row>
    <row r="595" ht="14.25" customHeight="1">
      <c r="C595" s="112"/>
    </row>
    <row r="596" ht="14.25" customHeight="1">
      <c r="C596" s="112"/>
    </row>
    <row r="597" ht="14.25" customHeight="1">
      <c r="C597" s="112"/>
    </row>
    <row r="598" ht="14.25" customHeight="1">
      <c r="C598" s="112"/>
    </row>
    <row r="599" ht="14.25" customHeight="1">
      <c r="C599" s="112"/>
    </row>
    <row r="600" ht="14.25" customHeight="1">
      <c r="C600" s="112"/>
    </row>
    <row r="601" ht="14.25" customHeight="1">
      <c r="C601" s="112"/>
    </row>
    <row r="602" ht="14.25" customHeight="1">
      <c r="C602" s="112"/>
    </row>
    <row r="603" ht="14.25" customHeight="1">
      <c r="C603" s="112"/>
    </row>
    <row r="604" ht="14.25" customHeight="1">
      <c r="C604" s="112"/>
    </row>
    <row r="605" ht="14.25" customHeight="1">
      <c r="C605" s="112"/>
    </row>
    <row r="606" ht="14.25" customHeight="1">
      <c r="C606" s="112"/>
    </row>
    <row r="607" ht="14.25" customHeight="1">
      <c r="C607" s="112"/>
    </row>
    <row r="608" ht="14.25" customHeight="1">
      <c r="C608" s="112"/>
    </row>
    <row r="609" ht="14.25" customHeight="1">
      <c r="C609" s="112"/>
    </row>
    <row r="610" ht="14.25" customHeight="1">
      <c r="C610" s="112"/>
    </row>
    <row r="611" ht="14.25" customHeight="1">
      <c r="C611" s="112"/>
    </row>
    <row r="612" ht="14.25" customHeight="1">
      <c r="C612" s="112"/>
    </row>
    <row r="613" ht="14.25" customHeight="1">
      <c r="C613" s="112"/>
    </row>
    <row r="614" ht="14.25" customHeight="1">
      <c r="C614" s="112"/>
    </row>
    <row r="615" ht="14.25" customHeight="1">
      <c r="C615" s="112"/>
    </row>
    <row r="616" ht="14.25" customHeight="1">
      <c r="C616" s="112"/>
    </row>
    <row r="617" ht="14.25" customHeight="1">
      <c r="C617" s="112"/>
    </row>
    <row r="618" ht="14.25" customHeight="1">
      <c r="C618" s="112"/>
    </row>
    <row r="619" ht="14.25" customHeight="1">
      <c r="C619" s="112"/>
    </row>
    <row r="620" ht="14.25" customHeight="1">
      <c r="C620" s="112"/>
    </row>
    <row r="621" ht="14.25" customHeight="1">
      <c r="C621" s="112"/>
    </row>
    <row r="622" ht="14.25" customHeight="1">
      <c r="C622" s="112"/>
    </row>
    <row r="623" ht="14.25" customHeight="1">
      <c r="C623" s="112"/>
    </row>
    <row r="624" ht="14.25" customHeight="1">
      <c r="C624" s="112"/>
    </row>
    <row r="625" ht="14.25" customHeight="1">
      <c r="C625" s="112"/>
    </row>
    <row r="626" ht="14.25" customHeight="1">
      <c r="C626" s="112"/>
    </row>
    <row r="627" ht="14.25" customHeight="1">
      <c r="C627" s="112"/>
    </row>
    <row r="628" ht="14.25" customHeight="1">
      <c r="C628" s="112"/>
    </row>
    <row r="629" ht="14.25" customHeight="1">
      <c r="C629" s="112"/>
    </row>
    <row r="630" ht="14.25" customHeight="1">
      <c r="C630" s="112"/>
    </row>
    <row r="631" ht="14.25" customHeight="1">
      <c r="C631" s="112"/>
    </row>
    <row r="632" ht="14.25" customHeight="1">
      <c r="C632" s="112"/>
    </row>
    <row r="633" ht="14.25" customHeight="1">
      <c r="C633" s="112"/>
    </row>
    <row r="634" ht="14.25" customHeight="1">
      <c r="C634" s="112"/>
    </row>
    <row r="635" ht="14.25" customHeight="1">
      <c r="C635" s="112"/>
    </row>
    <row r="636" ht="14.25" customHeight="1">
      <c r="C636" s="112"/>
    </row>
    <row r="637" ht="14.25" customHeight="1">
      <c r="C637" s="112"/>
    </row>
    <row r="638" ht="14.25" customHeight="1">
      <c r="C638" s="112"/>
    </row>
    <row r="639" ht="14.25" customHeight="1">
      <c r="C639" s="112"/>
    </row>
    <row r="640" ht="14.25" customHeight="1">
      <c r="C640" s="112"/>
    </row>
    <row r="641" ht="14.25" customHeight="1">
      <c r="C641" s="112"/>
    </row>
    <row r="642" ht="14.25" customHeight="1">
      <c r="C642" s="112"/>
    </row>
    <row r="643" ht="14.25" customHeight="1">
      <c r="C643" s="112"/>
    </row>
    <row r="644" ht="14.25" customHeight="1">
      <c r="C644" s="112"/>
    </row>
    <row r="645" ht="14.25" customHeight="1">
      <c r="C645" s="112"/>
    </row>
    <row r="646" ht="14.25" customHeight="1">
      <c r="C646" s="112"/>
    </row>
    <row r="647" ht="14.25" customHeight="1">
      <c r="C647" s="112"/>
    </row>
    <row r="648" ht="14.25" customHeight="1">
      <c r="C648" s="112"/>
    </row>
    <row r="649" ht="14.25" customHeight="1">
      <c r="C649" s="112"/>
    </row>
    <row r="650" ht="14.25" customHeight="1">
      <c r="C650" s="112"/>
    </row>
    <row r="651" ht="14.25" customHeight="1">
      <c r="C651" s="112"/>
    </row>
    <row r="652" ht="14.25" customHeight="1">
      <c r="C652" s="112"/>
    </row>
    <row r="653" ht="14.25" customHeight="1">
      <c r="C653" s="112"/>
    </row>
    <row r="654" ht="14.25" customHeight="1">
      <c r="C654" s="112"/>
    </row>
    <row r="655" ht="14.25" customHeight="1">
      <c r="C655" s="112"/>
    </row>
    <row r="656" ht="14.25" customHeight="1">
      <c r="C656" s="112"/>
    </row>
    <row r="657" ht="14.25" customHeight="1">
      <c r="C657" s="112"/>
    </row>
    <row r="658" ht="14.25" customHeight="1">
      <c r="C658" s="112"/>
    </row>
    <row r="659" ht="14.25" customHeight="1">
      <c r="C659" s="112"/>
    </row>
    <row r="660" ht="14.25" customHeight="1">
      <c r="C660" s="112"/>
    </row>
    <row r="661" ht="14.25" customHeight="1">
      <c r="C661" s="112"/>
    </row>
    <row r="662" ht="14.25" customHeight="1">
      <c r="C662" s="112"/>
    </row>
    <row r="663" ht="14.25" customHeight="1">
      <c r="C663" s="112"/>
    </row>
    <row r="664" ht="14.25" customHeight="1">
      <c r="C664" s="112"/>
    </row>
    <row r="665" ht="14.25" customHeight="1">
      <c r="C665" s="112"/>
    </row>
    <row r="666" ht="14.25" customHeight="1">
      <c r="C666" s="112"/>
    </row>
    <row r="667" ht="14.25" customHeight="1">
      <c r="C667" s="112"/>
    </row>
    <row r="668" ht="14.25" customHeight="1">
      <c r="C668" s="112"/>
    </row>
    <row r="669" ht="14.25" customHeight="1">
      <c r="C669" s="112"/>
    </row>
    <row r="670" ht="14.25" customHeight="1">
      <c r="C670" s="112"/>
    </row>
    <row r="671" ht="14.25" customHeight="1">
      <c r="C671" s="112"/>
    </row>
    <row r="672" ht="14.25" customHeight="1">
      <c r="C672" s="112"/>
    </row>
    <row r="673" ht="14.25" customHeight="1">
      <c r="C673" s="112"/>
    </row>
    <row r="674" ht="14.25" customHeight="1">
      <c r="C674" s="112"/>
    </row>
    <row r="675" ht="14.25" customHeight="1">
      <c r="C675" s="112"/>
    </row>
    <row r="676" ht="14.25" customHeight="1">
      <c r="C676" s="112"/>
    </row>
    <row r="677" ht="14.25" customHeight="1">
      <c r="C677" s="112"/>
    </row>
    <row r="678" ht="14.25" customHeight="1">
      <c r="C678" s="112"/>
    </row>
    <row r="679" ht="14.25" customHeight="1">
      <c r="C679" s="112"/>
    </row>
    <row r="680" ht="14.25" customHeight="1">
      <c r="C680" s="112"/>
    </row>
    <row r="681" ht="14.25" customHeight="1">
      <c r="C681" s="112"/>
    </row>
    <row r="682" ht="14.25" customHeight="1">
      <c r="C682" s="112"/>
    </row>
    <row r="683" ht="14.25" customHeight="1">
      <c r="C683" s="112"/>
    </row>
    <row r="684" ht="14.25" customHeight="1">
      <c r="C684" s="112"/>
    </row>
    <row r="685" ht="14.25" customHeight="1">
      <c r="C685" s="112"/>
    </row>
    <row r="686" ht="14.25" customHeight="1">
      <c r="C686" s="112"/>
    </row>
    <row r="687" ht="14.25" customHeight="1">
      <c r="C687" s="112"/>
    </row>
    <row r="688" ht="14.25" customHeight="1">
      <c r="C688" s="112"/>
    </row>
    <row r="689" ht="14.25" customHeight="1">
      <c r="C689" s="112"/>
    </row>
    <row r="690" ht="14.25" customHeight="1">
      <c r="C690" s="112"/>
    </row>
    <row r="691" ht="14.25" customHeight="1">
      <c r="C691" s="112"/>
    </row>
    <row r="692" ht="14.25" customHeight="1">
      <c r="C692" s="112"/>
    </row>
    <row r="693" ht="14.25" customHeight="1">
      <c r="C693" s="112"/>
    </row>
    <row r="694" ht="14.25" customHeight="1">
      <c r="C694" s="112"/>
    </row>
    <row r="695" ht="14.25" customHeight="1">
      <c r="C695" s="112"/>
    </row>
    <row r="696" ht="14.25" customHeight="1">
      <c r="C696" s="112"/>
    </row>
    <row r="697" ht="14.25" customHeight="1">
      <c r="C697" s="112"/>
    </row>
    <row r="698" ht="14.25" customHeight="1">
      <c r="C698" s="112"/>
    </row>
    <row r="699" ht="14.25" customHeight="1">
      <c r="C699" s="112"/>
    </row>
    <row r="700" ht="14.25" customHeight="1">
      <c r="C700" s="112"/>
    </row>
    <row r="701" ht="14.25" customHeight="1">
      <c r="C701" s="112"/>
    </row>
    <row r="702" ht="14.25" customHeight="1">
      <c r="C702" s="112"/>
    </row>
    <row r="703" ht="14.25" customHeight="1">
      <c r="C703" s="112"/>
    </row>
    <row r="704" ht="14.25" customHeight="1">
      <c r="C704" s="112"/>
    </row>
    <row r="705" ht="14.25" customHeight="1">
      <c r="C705" s="112"/>
    </row>
    <row r="706" ht="14.25" customHeight="1">
      <c r="C706" s="112"/>
    </row>
    <row r="707" ht="14.25" customHeight="1">
      <c r="C707" s="112"/>
    </row>
    <row r="708" ht="14.25" customHeight="1">
      <c r="C708" s="112"/>
    </row>
    <row r="709" ht="14.25" customHeight="1">
      <c r="C709" s="112"/>
    </row>
    <row r="710" ht="14.25" customHeight="1">
      <c r="C710" s="112"/>
    </row>
    <row r="711" ht="14.25" customHeight="1">
      <c r="C711" s="112"/>
    </row>
    <row r="712" ht="14.25" customHeight="1">
      <c r="C712" s="112"/>
    </row>
    <row r="713" ht="14.25" customHeight="1">
      <c r="C713" s="112"/>
    </row>
    <row r="714" ht="14.25" customHeight="1">
      <c r="C714" s="112"/>
    </row>
    <row r="715" ht="14.25" customHeight="1">
      <c r="C715" s="112"/>
    </row>
    <row r="716" ht="14.25" customHeight="1">
      <c r="C716" s="112"/>
    </row>
    <row r="717" ht="14.25" customHeight="1">
      <c r="C717" s="112"/>
    </row>
    <row r="718" ht="14.25" customHeight="1">
      <c r="C718" s="112"/>
    </row>
    <row r="719" ht="14.25" customHeight="1">
      <c r="C719" s="112"/>
    </row>
    <row r="720" ht="14.25" customHeight="1">
      <c r="C720" s="112"/>
    </row>
    <row r="721" ht="14.25" customHeight="1">
      <c r="C721" s="112"/>
    </row>
    <row r="722" ht="14.25" customHeight="1">
      <c r="C722" s="112"/>
    </row>
    <row r="723" ht="14.25" customHeight="1">
      <c r="C723" s="112"/>
    </row>
    <row r="724" ht="14.25" customHeight="1">
      <c r="C724" s="112"/>
    </row>
    <row r="725" ht="14.25" customHeight="1">
      <c r="C725" s="112"/>
    </row>
    <row r="726" ht="14.25" customHeight="1">
      <c r="C726" s="112"/>
    </row>
    <row r="727" ht="14.25" customHeight="1">
      <c r="C727" s="112"/>
    </row>
    <row r="728" ht="14.25" customHeight="1">
      <c r="C728" s="112"/>
    </row>
    <row r="729" ht="14.25" customHeight="1">
      <c r="C729" s="112"/>
    </row>
    <row r="730" ht="14.25" customHeight="1">
      <c r="C730" s="112"/>
    </row>
    <row r="731" ht="14.25" customHeight="1">
      <c r="C731" s="112"/>
    </row>
    <row r="732" ht="14.25" customHeight="1">
      <c r="C732" s="112"/>
    </row>
    <row r="733" ht="14.25" customHeight="1">
      <c r="C733" s="112"/>
    </row>
    <row r="734" ht="14.25" customHeight="1">
      <c r="C734" s="112"/>
    </row>
    <row r="735" ht="14.25" customHeight="1">
      <c r="C735" s="112"/>
    </row>
    <row r="736" ht="14.25" customHeight="1">
      <c r="C736" s="112"/>
    </row>
    <row r="737" ht="14.25" customHeight="1">
      <c r="C737" s="112"/>
    </row>
    <row r="738" ht="14.25" customHeight="1">
      <c r="C738" s="112"/>
    </row>
    <row r="739" ht="14.25" customHeight="1">
      <c r="C739" s="112"/>
    </row>
    <row r="740" ht="14.25" customHeight="1">
      <c r="C740" s="112"/>
    </row>
    <row r="741" ht="14.25" customHeight="1">
      <c r="C741" s="112"/>
    </row>
    <row r="742" ht="14.25" customHeight="1">
      <c r="C742" s="112"/>
    </row>
    <row r="743" ht="14.25" customHeight="1">
      <c r="C743" s="112"/>
    </row>
    <row r="744" ht="14.25" customHeight="1">
      <c r="C744" s="112"/>
    </row>
    <row r="745" ht="14.25" customHeight="1">
      <c r="C745" s="112"/>
    </row>
    <row r="746" ht="14.25" customHeight="1">
      <c r="C746" s="112"/>
    </row>
    <row r="747" ht="14.25" customHeight="1">
      <c r="C747" s="112"/>
    </row>
    <row r="748" ht="14.25" customHeight="1">
      <c r="C748" s="112"/>
    </row>
    <row r="749" ht="14.25" customHeight="1">
      <c r="C749" s="112"/>
    </row>
    <row r="750" ht="14.25" customHeight="1">
      <c r="C750" s="112"/>
    </row>
    <row r="751" ht="14.25" customHeight="1">
      <c r="C751" s="112"/>
    </row>
    <row r="752" ht="14.25" customHeight="1">
      <c r="C752" s="112"/>
    </row>
    <row r="753" ht="14.25" customHeight="1">
      <c r="C753" s="112"/>
    </row>
    <row r="754" ht="14.25" customHeight="1">
      <c r="C754" s="112"/>
    </row>
    <row r="755" ht="14.25" customHeight="1">
      <c r="C755" s="112"/>
    </row>
    <row r="756" ht="14.25" customHeight="1">
      <c r="C756" s="112"/>
    </row>
    <row r="757" ht="14.25" customHeight="1">
      <c r="C757" s="112"/>
    </row>
    <row r="758" ht="14.25" customHeight="1">
      <c r="C758" s="112"/>
    </row>
    <row r="759" ht="14.25" customHeight="1">
      <c r="C759" s="112"/>
    </row>
    <row r="760" ht="14.25" customHeight="1">
      <c r="C760" s="112"/>
    </row>
    <row r="761" ht="14.25" customHeight="1">
      <c r="C761" s="112"/>
    </row>
    <row r="762" ht="14.25" customHeight="1">
      <c r="C762" s="112"/>
    </row>
    <row r="763" ht="14.25" customHeight="1">
      <c r="C763" s="112"/>
    </row>
    <row r="764" ht="14.25" customHeight="1">
      <c r="C764" s="112"/>
    </row>
    <row r="765" ht="14.25" customHeight="1">
      <c r="C765" s="112"/>
    </row>
    <row r="766" ht="14.25" customHeight="1">
      <c r="C766" s="112"/>
    </row>
    <row r="767" ht="14.25" customHeight="1">
      <c r="C767" s="112"/>
    </row>
    <row r="768" ht="14.25" customHeight="1">
      <c r="C768" s="112"/>
    </row>
    <row r="769" ht="14.25" customHeight="1">
      <c r="C769" s="112"/>
    </row>
    <row r="770" ht="14.25" customHeight="1">
      <c r="C770" s="112"/>
    </row>
    <row r="771" ht="14.25" customHeight="1">
      <c r="C771" s="112"/>
    </row>
    <row r="772" ht="14.25" customHeight="1">
      <c r="C772" s="112"/>
    </row>
    <row r="773" ht="14.25" customHeight="1">
      <c r="C773" s="112"/>
    </row>
    <row r="774" ht="14.25" customHeight="1">
      <c r="C774" s="112"/>
    </row>
    <row r="775" ht="14.25" customHeight="1">
      <c r="C775" s="112"/>
    </row>
    <row r="776" ht="14.25" customHeight="1">
      <c r="C776" s="112"/>
    </row>
    <row r="777" ht="14.25" customHeight="1">
      <c r="C777" s="112"/>
    </row>
    <row r="778" ht="14.25" customHeight="1">
      <c r="C778" s="112"/>
    </row>
    <row r="779" ht="14.25" customHeight="1">
      <c r="C779" s="112"/>
    </row>
    <row r="780" ht="14.25" customHeight="1">
      <c r="C780" s="112"/>
    </row>
    <row r="781" ht="14.25" customHeight="1">
      <c r="C781" s="112"/>
    </row>
    <row r="782" ht="14.25" customHeight="1">
      <c r="C782" s="112"/>
    </row>
    <row r="783" ht="14.25" customHeight="1">
      <c r="C783" s="112"/>
    </row>
    <row r="784" ht="14.25" customHeight="1">
      <c r="C784" s="112"/>
    </row>
    <row r="785" ht="14.25" customHeight="1">
      <c r="C785" s="112"/>
    </row>
    <row r="786" ht="14.25" customHeight="1">
      <c r="C786" s="112"/>
    </row>
    <row r="787" ht="14.25" customHeight="1">
      <c r="C787" s="112"/>
    </row>
    <row r="788" ht="14.25" customHeight="1">
      <c r="C788" s="112"/>
    </row>
    <row r="789" ht="14.25" customHeight="1">
      <c r="C789" s="112"/>
    </row>
    <row r="790" ht="14.25" customHeight="1">
      <c r="C790" s="112"/>
    </row>
    <row r="791" ht="14.25" customHeight="1">
      <c r="C791" s="112"/>
    </row>
    <row r="792" ht="14.25" customHeight="1">
      <c r="C792" s="112"/>
    </row>
    <row r="793" ht="14.25" customHeight="1">
      <c r="C793" s="112"/>
    </row>
    <row r="794" ht="14.25" customHeight="1">
      <c r="C794" s="112"/>
    </row>
    <row r="795" ht="14.25" customHeight="1">
      <c r="C795" s="112"/>
    </row>
    <row r="796" ht="14.25" customHeight="1">
      <c r="C796" s="112"/>
    </row>
    <row r="797" ht="14.25" customHeight="1">
      <c r="C797" s="112"/>
    </row>
    <row r="798" ht="14.25" customHeight="1">
      <c r="C798" s="112"/>
    </row>
    <row r="799" ht="14.25" customHeight="1">
      <c r="C799" s="112"/>
    </row>
    <row r="800" ht="14.25" customHeight="1">
      <c r="C800" s="112"/>
    </row>
    <row r="801" ht="14.25" customHeight="1">
      <c r="C801" s="112"/>
    </row>
    <row r="802" ht="14.25" customHeight="1">
      <c r="C802" s="112"/>
    </row>
    <row r="803" ht="14.25" customHeight="1">
      <c r="C803" s="112"/>
    </row>
    <row r="804" ht="14.25" customHeight="1">
      <c r="C804" s="112"/>
    </row>
    <row r="805" ht="14.25" customHeight="1">
      <c r="C805" s="112"/>
    </row>
    <row r="806" ht="14.25" customHeight="1">
      <c r="C806" s="112"/>
    </row>
    <row r="807" ht="14.25" customHeight="1">
      <c r="C807" s="112"/>
    </row>
    <row r="808" ht="14.25" customHeight="1">
      <c r="C808" s="112"/>
    </row>
    <row r="809" ht="14.25" customHeight="1">
      <c r="C809" s="112"/>
    </row>
    <row r="810" ht="14.25" customHeight="1">
      <c r="C810" s="112"/>
    </row>
    <row r="811" ht="14.25" customHeight="1">
      <c r="C811" s="112"/>
    </row>
    <row r="812" ht="14.25" customHeight="1">
      <c r="C812" s="112"/>
    </row>
    <row r="813" ht="14.25" customHeight="1">
      <c r="C813" s="112"/>
    </row>
    <row r="814" ht="14.25" customHeight="1">
      <c r="C814" s="112"/>
    </row>
    <row r="815" ht="14.25" customHeight="1">
      <c r="C815" s="112"/>
    </row>
    <row r="816" ht="14.25" customHeight="1">
      <c r="C816" s="112"/>
    </row>
    <row r="817" ht="14.25" customHeight="1">
      <c r="C817" s="112"/>
    </row>
    <row r="818" ht="14.25" customHeight="1">
      <c r="C818" s="112"/>
    </row>
    <row r="819" ht="14.25" customHeight="1">
      <c r="C819" s="112"/>
    </row>
    <row r="820" ht="14.25" customHeight="1">
      <c r="C820" s="112"/>
    </row>
    <row r="821" ht="14.25" customHeight="1">
      <c r="C821" s="112"/>
    </row>
    <row r="822" ht="14.25" customHeight="1">
      <c r="C822" s="112"/>
    </row>
    <row r="823" ht="14.25" customHeight="1">
      <c r="C823" s="112"/>
    </row>
    <row r="824" ht="14.25" customHeight="1">
      <c r="C824" s="112"/>
    </row>
    <row r="825" ht="14.25" customHeight="1">
      <c r="C825" s="112"/>
    </row>
    <row r="826" ht="14.25" customHeight="1">
      <c r="C826" s="112"/>
    </row>
    <row r="827" ht="14.25" customHeight="1">
      <c r="C827" s="112"/>
    </row>
    <row r="828" ht="14.25" customHeight="1">
      <c r="C828" s="112"/>
    </row>
    <row r="829" ht="14.25" customHeight="1">
      <c r="C829" s="112"/>
    </row>
    <row r="830" ht="14.25" customHeight="1">
      <c r="C830" s="112"/>
    </row>
    <row r="831" ht="14.25" customHeight="1">
      <c r="C831" s="112"/>
    </row>
    <row r="832" ht="14.25" customHeight="1">
      <c r="C832" s="112"/>
    </row>
    <row r="833" ht="14.25" customHeight="1">
      <c r="C833" s="112"/>
    </row>
    <row r="834" ht="14.25" customHeight="1">
      <c r="C834" s="112"/>
    </row>
    <row r="835" ht="14.25" customHeight="1">
      <c r="C835" s="112"/>
    </row>
    <row r="836" ht="14.25" customHeight="1">
      <c r="C836" s="112"/>
    </row>
    <row r="837" ht="14.25" customHeight="1">
      <c r="C837" s="112"/>
    </row>
    <row r="838" ht="14.25" customHeight="1">
      <c r="C838" s="112"/>
    </row>
    <row r="839" ht="14.25" customHeight="1">
      <c r="C839" s="112"/>
    </row>
    <row r="840" ht="14.25" customHeight="1">
      <c r="C840" s="112"/>
    </row>
    <row r="841" ht="14.25" customHeight="1">
      <c r="C841" s="112"/>
    </row>
    <row r="842" ht="14.25" customHeight="1">
      <c r="C842" s="112"/>
    </row>
    <row r="843" ht="14.25" customHeight="1">
      <c r="C843" s="112"/>
    </row>
    <row r="844" ht="14.25" customHeight="1">
      <c r="C844" s="112"/>
    </row>
    <row r="845" ht="14.25" customHeight="1">
      <c r="C845" s="112"/>
    </row>
    <row r="846" ht="14.25" customHeight="1">
      <c r="C846" s="112"/>
    </row>
    <row r="847" ht="14.25" customHeight="1">
      <c r="C847" s="112"/>
    </row>
    <row r="848" ht="14.25" customHeight="1">
      <c r="C848" s="112"/>
    </row>
    <row r="849" ht="14.25" customHeight="1">
      <c r="C849" s="112"/>
    </row>
    <row r="850" ht="14.25" customHeight="1">
      <c r="C850" s="112"/>
    </row>
    <row r="851" ht="14.25" customHeight="1">
      <c r="C851" s="112"/>
    </row>
    <row r="852" ht="14.25" customHeight="1">
      <c r="C852" s="112"/>
    </row>
    <row r="853" ht="14.25" customHeight="1">
      <c r="C853" s="112"/>
    </row>
    <row r="854" ht="14.25" customHeight="1">
      <c r="C854" s="112"/>
    </row>
    <row r="855" ht="14.25" customHeight="1">
      <c r="C855" s="112"/>
    </row>
    <row r="856" ht="14.25" customHeight="1">
      <c r="C856" s="112"/>
    </row>
    <row r="857" ht="14.25" customHeight="1">
      <c r="C857" s="112"/>
    </row>
    <row r="858" ht="14.25" customHeight="1">
      <c r="C858" s="112"/>
    </row>
    <row r="859" ht="14.25" customHeight="1">
      <c r="C859" s="112"/>
    </row>
    <row r="860" ht="14.25" customHeight="1">
      <c r="C860" s="112"/>
    </row>
    <row r="861" ht="14.25" customHeight="1">
      <c r="C861" s="112"/>
    </row>
    <row r="862" ht="14.25" customHeight="1">
      <c r="C862" s="112"/>
    </row>
    <row r="863" ht="14.25" customHeight="1">
      <c r="C863" s="112"/>
    </row>
    <row r="864" ht="14.25" customHeight="1">
      <c r="C864" s="112"/>
    </row>
    <row r="865" ht="14.25" customHeight="1">
      <c r="C865" s="112"/>
    </row>
    <row r="866" ht="14.25" customHeight="1">
      <c r="C866" s="112"/>
    </row>
    <row r="867" ht="14.25" customHeight="1">
      <c r="C867" s="112"/>
    </row>
    <row r="868" ht="14.25" customHeight="1">
      <c r="C868" s="112"/>
    </row>
    <row r="869" ht="14.25" customHeight="1">
      <c r="C869" s="112"/>
    </row>
    <row r="870" ht="14.25" customHeight="1">
      <c r="C870" s="112"/>
    </row>
    <row r="871" ht="14.25" customHeight="1">
      <c r="C871" s="112"/>
    </row>
    <row r="872" ht="14.25" customHeight="1">
      <c r="C872" s="112"/>
    </row>
    <row r="873" ht="14.25" customHeight="1">
      <c r="C873" s="112"/>
    </row>
    <row r="874" ht="14.25" customHeight="1">
      <c r="C874" s="112"/>
    </row>
    <row r="875" ht="14.25" customHeight="1">
      <c r="C875" s="112"/>
    </row>
    <row r="876" ht="14.25" customHeight="1">
      <c r="C876" s="112"/>
    </row>
    <row r="877" ht="14.25" customHeight="1">
      <c r="C877" s="112"/>
    </row>
    <row r="878" ht="14.25" customHeight="1">
      <c r="C878" s="112"/>
    </row>
    <row r="879" ht="14.25" customHeight="1">
      <c r="C879" s="112"/>
    </row>
    <row r="880" ht="14.25" customHeight="1">
      <c r="C880" s="112"/>
    </row>
    <row r="881" ht="14.25" customHeight="1">
      <c r="C881" s="112"/>
    </row>
    <row r="882" ht="14.25" customHeight="1">
      <c r="C882" s="112"/>
    </row>
    <row r="883" ht="14.25" customHeight="1">
      <c r="C883" s="112"/>
    </row>
    <row r="884" ht="14.25" customHeight="1">
      <c r="C884" s="112"/>
    </row>
    <row r="885" ht="14.25" customHeight="1">
      <c r="C885" s="112"/>
    </row>
    <row r="886" ht="14.25" customHeight="1">
      <c r="C886" s="112"/>
    </row>
    <row r="887" ht="14.25" customHeight="1">
      <c r="C887" s="112"/>
    </row>
    <row r="888" ht="14.25" customHeight="1">
      <c r="C888" s="112"/>
    </row>
    <row r="889" ht="14.25" customHeight="1">
      <c r="C889" s="112"/>
    </row>
    <row r="890" ht="14.25" customHeight="1">
      <c r="C890" s="112"/>
    </row>
    <row r="891" ht="14.25" customHeight="1">
      <c r="C891" s="112"/>
    </row>
    <row r="892" ht="14.25" customHeight="1">
      <c r="C892" s="112"/>
    </row>
    <row r="893" ht="14.25" customHeight="1">
      <c r="C893" s="112"/>
    </row>
    <row r="894" ht="14.25" customHeight="1">
      <c r="C894" s="112"/>
    </row>
    <row r="895" ht="14.25" customHeight="1">
      <c r="C895" s="112"/>
    </row>
    <row r="896" ht="14.25" customHeight="1">
      <c r="C896" s="112"/>
    </row>
    <row r="897" ht="14.25" customHeight="1">
      <c r="C897" s="112"/>
    </row>
    <row r="898" ht="14.25" customHeight="1">
      <c r="C898" s="112"/>
    </row>
    <row r="899" ht="14.25" customHeight="1">
      <c r="C899" s="112"/>
    </row>
    <row r="900" ht="14.25" customHeight="1">
      <c r="C900" s="112"/>
    </row>
    <row r="901" ht="14.25" customHeight="1">
      <c r="C901" s="112"/>
    </row>
    <row r="902" ht="14.25" customHeight="1">
      <c r="C902" s="112"/>
    </row>
    <row r="903" ht="14.25" customHeight="1">
      <c r="C903" s="112"/>
    </row>
    <row r="904" ht="14.25" customHeight="1">
      <c r="C904" s="112"/>
    </row>
    <row r="905" ht="14.25" customHeight="1">
      <c r="C905" s="112"/>
    </row>
    <row r="906" ht="14.25" customHeight="1">
      <c r="C906" s="112"/>
    </row>
    <row r="907" ht="14.25" customHeight="1">
      <c r="C907" s="112"/>
    </row>
    <row r="908" ht="14.25" customHeight="1">
      <c r="C908" s="112"/>
    </row>
    <row r="909" ht="14.25" customHeight="1">
      <c r="C909" s="112"/>
    </row>
    <row r="910" ht="14.25" customHeight="1">
      <c r="C910" s="112"/>
    </row>
    <row r="911" ht="14.25" customHeight="1">
      <c r="C911" s="112"/>
    </row>
    <row r="912" ht="14.25" customHeight="1">
      <c r="C912" s="112"/>
    </row>
    <row r="913" ht="14.25" customHeight="1">
      <c r="C913" s="112"/>
    </row>
    <row r="914" ht="14.25" customHeight="1">
      <c r="C914" s="112"/>
    </row>
    <row r="915" ht="14.25" customHeight="1">
      <c r="C915" s="112"/>
    </row>
    <row r="916" ht="14.25" customHeight="1">
      <c r="C916" s="112"/>
    </row>
    <row r="917" ht="14.25" customHeight="1">
      <c r="C917" s="112"/>
    </row>
    <row r="918" ht="14.25" customHeight="1">
      <c r="C918" s="112"/>
    </row>
    <row r="919" ht="14.25" customHeight="1">
      <c r="C919" s="112"/>
    </row>
    <row r="920" ht="14.25" customHeight="1">
      <c r="C920" s="112"/>
    </row>
    <row r="921" ht="14.25" customHeight="1">
      <c r="C921" s="112"/>
    </row>
    <row r="922" ht="14.25" customHeight="1">
      <c r="C922" s="112"/>
    </row>
    <row r="923" ht="14.25" customHeight="1">
      <c r="C923" s="112"/>
    </row>
    <row r="924" ht="14.25" customHeight="1">
      <c r="C924" s="112"/>
    </row>
    <row r="925" ht="14.25" customHeight="1">
      <c r="C925" s="112"/>
    </row>
    <row r="926" ht="14.25" customHeight="1">
      <c r="C926" s="112"/>
    </row>
    <row r="927" ht="14.25" customHeight="1">
      <c r="C927" s="112"/>
    </row>
    <row r="928" ht="14.25" customHeight="1">
      <c r="C928" s="112"/>
    </row>
    <row r="929" ht="14.25" customHeight="1">
      <c r="C929" s="112"/>
    </row>
    <row r="930" ht="14.25" customHeight="1">
      <c r="C930" s="112"/>
    </row>
    <row r="931" ht="14.25" customHeight="1">
      <c r="C931" s="112"/>
    </row>
    <row r="932" ht="14.25" customHeight="1">
      <c r="C932" s="112"/>
    </row>
    <row r="933" ht="14.25" customHeight="1">
      <c r="C933" s="112"/>
    </row>
    <row r="934" ht="14.25" customHeight="1">
      <c r="C934" s="112"/>
    </row>
    <row r="935" ht="14.25" customHeight="1">
      <c r="C935" s="112"/>
    </row>
    <row r="936" ht="14.25" customHeight="1">
      <c r="C936" s="112"/>
    </row>
    <row r="937" ht="14.25" customHeight="1">
      <c r="C937" s="112"/>
    </row>
    <row r="938" ht="14.25" customHeight="1">
      <c r="C938" s="112"/>
    </row>
    <row r="939" ht="14.25" customHeight="1">
      <c r="C939" s="112"/>
    </row>
    <row r="940" ht="14.25" customHeight="1">
      <c r="C940" s="112"/>
    </row>
    <row r="941" ht="14.25" customHeight="1">
      <c r="C941" s="112"/>
    </row>
    <row r="942" ht="14.25" customHeight="1">
      <c r="C942" s="112"/>
    </row>
    <row r="943" ht="14.25" customHeight="1">
      <c r="C943" s="112"/>
    </row>
    <row r="944" ht="14.25" customHeight="1">
      <c r="C944" s="112"/>
    </row>
    <row r="945" ht="14.25" customHeight="1">
      <c r="C945" s="112"/>
    </row>
    <row r="946" ht="14.25" customHeight="1">
      <c r="C946" s="112"/>
    </row>
    <row r="947" ht="14.25" customHeight="1">
      <c r="C947" s="112"/>
    </row>
    <row r="948" ht="14.25" customHeight="1">
      <c r="C948" s="112"/>
    </row>
    <row r="949" ht="14.25" customHeight="1">
      <c r="C949" s="112"/>
    </row>
    <row r="950" ht="14.25" customHeight="1">
      <c r="C950" s="112"/>
    </row>
    <row r="951" ht="14.25" customHeight="1">
      <c r="C951" s="112"/>
    </row>
    <row r="952" ht="14.25" customHeight="1">
      <c r="C952" s="112"/>
    </row>
    <row r="953" ht="14.25" customHeight="1">
      <c r="C953" s="112"/>
    </row>
    <row r="954" ht="14.25" customHeight="1">
      <c r="C954" s="112"/>
    </row>
    <row r="955" ht="14.25" customHeight="1">
      <c r="C955" s="112"/>
    </row>
    <row r="956" ht="14.25" customHeight="1">
      <c r="C956" s="112"/>
    </row>
    <row r="957" ht="14.25" customHeight="1">
      <c r="C957" s="112"/>
    </row>
    <row r="958" ht="14.25" customHeight="1">
      <c r="C958" s="112"/>
    </row>
    <row r="959" ht="14.25" customHeight="1">
      <c r="C959" s="112"/>
    </row>
    <row r="960" ht="14.25" customHeight="1">
      <c r="C960" s="112"/>
    </row>
    <row r="961" ht="14.25" customHeight="1">
      <c r="C961" s="112"/>
    </row>
    <row r="962" ht="14.25" customHeight="1">
      <c r="C962" s="112"/>
    </row>
    <row r="963" ht="14.25" customHeight="1">
      <c r="C963" s="112"/>
    </row>
    <row r="964" ht="14.25" customHeight="1">
      <c r="C964" s="112"/>
    </row>
    <row r="965" ht="14.25" customHeight="1">
      <c r="C965" s="112"/>
    </row>
    <row r="966" ht="14.25" customHeight="1">
      <c r="C966" s="112"/>
    </row>
    <row r="967" ht="14.25" customHeight="1">
      <c r="C967" s="112"/>
    </row>
    <row r="968" ht="14.25" customHeight="1">
      <c r="C968" s="112"/>
    </row>
    <row r="969" ht="14.25" customHeight="1">
      <c r="C969" s="112"/>
    </row>
    <row r="970" ht="14.25" customHeight="1">
      <c r="C970" s="112"/>
    </row>
    <row r="971" ht="14.25" customHeight="1">
      <c r="C971" s="112"/>
    </row>
    <row r="972" ht="14.25" customHeight="1">
      <c r="C972" s="112"/>
    </row>
    <row r="973" ht="14.25" customHeight="1">
      <c r="C973" s="112"/>
    </row>
    <row r="974" ht="14.25" customHeight="1">
      <c r="C974" s="112"/>
    </row>
    <row r="975" ht="14.25" customHeight="1">
      <c r="C975" s="112"/>
    </row>
    <row r="976" ht="14.25" customHeight="1">
      <c r="C976" s="112"/>
    </row>
    <row r="977" ht="14.25" customHeight="1">
      <c r="C977" s="112"/>
    </row>
    <row r="978" ht="14.25" customHeight="1">
      <c r="C978" s="112"/>
    </row>
    <row r="979" ht="14.25" customHeight="1">
      <c r="C979" s="112"/>
    </row>
    <row r="980" ht="14.25" customHeight="1">
      <c r="C980" s="112"/>
    </row>
    <row r="981" ht="14.25" customHeight="1">
      <c r="C981" s="112"/>
    </row>
    <row r="982" ht="14.25" customHeight="1">
      <c r="C982" s="112"/>
    </row>
    <row r="983" ht="14.25" customHeight="1">
      <c r="C983" s="112"/>
    </row>
    <row r="984" ht="14.25" customHeight="1">
      <c r="C984" s="112"/>
    </row>
    <row r="985" ht="14.25" customHeight="1">
      <c r="C985" s="112"/>
    </row>
    <row r="986" ht="14.25" customHeight="1">
      <c r="C986" s="112"/>
    </row>
    <row r="987" ht="14.25" customHeight="1">
      <c r="C987" s="112"/>
    </row>
    <row r="988" ht="14.25" customHeight="1">
      <c r="C988" s="112"/>
    </row>
    <row r="989" ht="14.25" customHeight="1">
      <c r="C989" s="112"/>
    </row>
    <row r="990" ht="14.25" customHeight="1">
      <c r="C990" s="112"/>
    </row>
    <row r="991" ht="14.25" customHeight="1">
      <c r="C991" s="112"/>
    </row>
    <row r="992" ht="14.25" customHeight="1">
      <c r="C992" s="112"/>
    </row>
    <row r="993" ht="14.25" customHeight="1">
      <c r="C993" s="112"/>
    </row>
    <row r="994" ht="14.25" customHeight="1">
      <c r="C994" s="112"/>
    </row>
    <row r="995" ht="14.25" customHeight="1">
      <c r="C995" s="112"/>
    </row>
    <row r="996" ht="14.25" customHeight="1">
      <c r="C996" s="112"/>
    </row>
    <row r="997" ht="14.25" customHeight="1">
      <c r="C997" s="112"/>
    </row>
    <row r="998" ht="14.25" customHeight="1">
      <c r="C998" s="112"/>
    </row>
    <row r="999" ht="14.25" customHeight="1">
      <c r="C999" s="112"/>
    </row>
  </sheetData>
  <autoFilter ref="$A$1:$C$100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2016-11-02T13:23:20Z</dcterms:created>
  <dc:creator>Cami</dc:creator>
</cp:coreProperties>
</file>